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pivotTables/pivotTable1.xml" ContentType="application/vnd.openxmlformats-officedocument.spreadsheetml.pivotTab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PivotChartFilter="1" defaultThemeVersion="124226"/>
  <mc:AlternateContent xmlns:mc="http://schemas.openxmlformats.org/markup-compatibility/2006">
    <mc:Choice Requires="x15">
      <x15ac:absPath xmlns:x15ac="http://schemas.microsoft.com/office/spreadsheetml/2010/11/ac" url="E:\Excel files\"/>
    </mc:Choice>
  </mc:AlternateContent>
  <bookViews>
    <workbookView xWindow="0" yWindow="0" windowWidth="19530" windowHeight="6480" firstSheet="1" activeTab="1"/>
  </bookViews>
  <sheets>
    <sheet name="Pivot Charts" sheetId="1" state="hidden" r:id="rId1"/>
    <sheet name="Pivot Table and Chart" sheetId="2" r:id="rId2"/>
    <sheet name="Advanced Formatting FINISHED" sheetId="9" state="hidden" r:id="rId3"/>
    <sheet name="Charts FINISHED" sheetId="4" state="hidden" r:id="rId4"/>
    <sheet name="Advanced Formatting" sheetId="8" r:id="rId5"/>
    <sheet name="Vlookup Function" sheetId="18" r:id="rId6"/>
    <sheet name="Vlookup Part 2" sheetId="21" r:id="rId7"/>
    <sheet name="PIVOT CHART AND TABLE FINISHED" sheetId="5" r:id="rId8"/>
    <sheet name="VLOOKUP FUNCTION FINISHED" sheetId="15" r:id="rId9"/>
    <sheet name="VLOOKUP PT2 FINISHED" sheetId="20" r:id="rId10"/>
  </sheets>
  <definedNames>
    <definedName name="Data" localSheetId="8">'VLOOKUP FUNCTION FINISHED'!$C$5:$H$24</definedName>
    <definedName name="ID" localSheetId="8">'VLOOKUP FUNCTION FINISHED'!$C$2</definedName>
    <definedName name="_xlnm.Print_Titles" localSheetId="2">'Advanced Formatting FINISHED'!$A:$A,'Advanced Formatting FINISHED'!$1:$1</definedName>
  </definedNames>
  <calcPr calcId="152511"/>
  <pivotCaches>
    <pivotCache cacheId="0" r:id="rId11"/>
  </pivotCaches>
</workbook>
</file>

<file path=xl/calcChain.xml><?xml version="1.0" encoding="utf-8"?>
<calcChain xmlns="http://schemas.openxmlformats.org/spreadsheetml/2006/main">
  <c r="D6" i="20" l="1"/>
  <c r="D7" i="20"/>
  <c r="D8" i="20"/>
  <c r="D9" i="20"/>
  <c r="D10" i="20"/>
  <c r="D11" i="20"/>
  <c r="D12" i="20"/>
  <c r="D13" i="20"/>
  <c r="D14" i="20"/>
  <c r="D15" i="20"/>
  <c r="D16" i="20"/>
  <c r="D17" i="20"/>
  <c r="D18" i="20"/>
  <c r="D19" i="20"/>
  <c r="D20" i="20"/>
  <c r="D21" i="20"/>
  <c r="D22" i="20"/>
  <c r="D23" i="20"/>
  <c r="D24" i="20"/>
  <c r="D5" i="20"/>
  <c r="H2" i="15"/>
  <c r="G2" i="15"/>
  <c r="F2" i="15"/>
  <c r="E2" i="15"/>
  <c r="D2" i="15"/>
</calcChain>
</file>

<file path=xl/sharedStrings.xml><?xml version="1.0" encoding="utf-8"?>
<sst xmlns="http://schemas.openxmlformats.org/spreadsheetml/2006/main" count="4415" uniqueCount="1335">
  <si>
    <t>Denver store</t>
  </si>
  <si>
    <t>Aurora store</t>
  </si>
  <si>
    <t>Lakewood store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</si>
  <si>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</si>
  <si>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</si>
  <si>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</si>
  <si>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</si>
  <si>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</si>
  <si>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</si>
  <si>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</si>
  <si>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</si>
  <si>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</si>
  <si>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</si>
  <si>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</si>
  <si>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</si>
  <si>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Brand</t>
  </si>
  <si>
    <t>Year</t>
  </si>
  <si>
    <t>Type</t>
  </si>
  <si>
    <t>Model</t>
  </si>
  <si>
    <t>Price</t>
  </si>
  <si>
    <t>Date Received</t>
  </si>
  <si>
    <t>Toyota</t>
  </si>
  <si>
    <t>SUV</t>
  </si>
  <si>
    <t>4Runner</t>
  </si>
  <si>
    <t>Car</t>
  </si>
  <si>
    <t>Corolla</t>
  </si>
  <si>
    <t>Avalon</t>
  </si>
  <si>
    <t>Camry</t>
  </si>
  <si>
    <t>Truck</t>
  </si>
  <si>
    <t>Tacoma</t>
  </si>
  <si>
    <t>Ford</t>
  </si>
  <si>
    <t>Mustang</t>
  </si>
  <si>
    <t>Focus</t>
  </si>
  <si>
    <t>F150</t>
  </si>
  <si>
    <t>F250</t>
  </si>
  <si>
    <t>Ranger</t>
  </si>
  <si>
    <t>Explorer</t>
  </si>
  <si>
    <t>Precis</t>
  </si>
  <si>
    <t>Sequoia</t>
  </si>
  <si>
    <t>Expedition</t>
  </si>
  <si>
    <t>Tundra</t>
  </si>
  <si>
    <t>Taurus</t>
  </si>
  <si>
    <t>Highlander</t>
  </si>
  <si>
    <t>Column Labels</t>
  </si>
  <si>
    <t>Grand Total</t>
  </si>
  <si>
    <t>Row Labels</t>
  </si>
  <si>
    <t>Sum of Price</t>
  </si>
  <si>
    <t>2011 Total</t>
  </si>
  <si>
    <t>2012 Total</t>
  </si>
  <si>
    <t>Bank</t>
  </si>
  <si>
    <t>Bank (West\Swst)</t>
  </si>
  <si>
    <t>ZION</t>
  </si>
  <si>
    <t>Zions Bancorp</t>
  </si>
  <si>
    <t>Healthcare</t>
  </si>
  <si>
    <t>Healthcare (Products)</t>
  </si>
  <si>
    <t>ZMH</t>
  </si>
  <si>
    <t>Zimmer Hldgs</t>
  </si>
  <si>
    <t>Food</t>
  </si>
  <si>
    <t>Food (Restaurant)</t>
  </si>
  <si>
    <t>YUM</t>
  </si>
  <si>
    <t>Yum! Brands</t>
  </si>
  <si>
    <t>Internet</t>
  </si>
  <si>
    <t>Internet (Svc Provider)</t>
  </si>
  <si>
    <t>YHOO</t>
  </si>
  <si>
    <t>Yahoo! Inc</t>
  </si>
  <si>
    <t>Electronic</t>
  </si>
  <si>
    <t>Electronic (Semicndtr Mfg)</t>
  </si>
  <si>
    <t>XLNX</t>
  </si>
  <si>
    <t>Xilinx Inc</t>
  </si>
  <si>
    <t>Office</t>
  </si>
  <si>
    <t>Office (Equip\Automation)</t>
  </si>
  <si>
    <t>XRX</t>
  </si>
  <si>
    <t>Xerox Corp</t>
  </si>
  <si>
    <t>Utility</t>
  </si>
  <si>
    <t>Utility (Electric)</t>
  </si>
  <si>
    <t>XEL</t>
  </si>
  <si>
    <t>Xcel Energy</t>
  </si>
  <si>
    <t>Petroleum</t>
  </si>
  <si>
    <t>Petroleum (U S Explr\Prod)</t>
  </si>
  <si>
    <t>XTO</t>
  </si>
  <si>
    <t>X T O Energy</t>
  </si>
  <si>
    <t>Insurance</t>
  </si>
  <si>
    <t>Insurance (Prop\Casualty)</t>
  </si>
  <si>
    <t>XL</t>
  </si>
  <si>
    <t>X L Capital</t>
  </si>
  <si>
    <t>Leisure</t>
  </si>
  <si>
    <t>Leisure (Gaming)</t>
  </si>
  <si>
    <t>WYNN</t>
  </si>
  <si>
    <t>Wynn Resorts</t>
  </si>
  <si>
    <t>Leisure (Services)</t>
  </si>
  <si>
    <t>WYN</t>
  </si>
  <si>
    <t>Wyndham Wldwde</t>
  </si>
  <si>
    <t>Drug</t>
  </si>
  <si>
    <t>Drug (Ethical)</t>
  </si>
  <si>
    <t>WYE</t>
  </si>
  <si>
    <t>Wyeth</t>
  </si>
  <si>
    <t>WEC</t>
  </si>
  <si>
    <t>Wisconsin Eny</t>
  </si>
  <si>
    <t>Telecomm</t>
  </si>
  <si>
    <t>Telecomm (Services)</t>
  </si>
  <si>
    <t>WIN</t>
  </si>
  <si>
    <t>Windstream Corp</t>
  </si>
  <si>
    <t>Petroleum (Prod\Pipeline)</t>
  </si>
  <si>
    <t>WMB</t>
  </si>
  <si>
    <t>Williams Cos</t>
  </si>
  <si>
    <t>Retail</t>
  </si>
  <si>
    <t>Retail (Supermarkets)</t>
  </si>
  <si>
    <t>WFMI</t>
  </si>
  <si>
    <t>Whole FoodMkt</t>
  </si>
  <si>
    <t>Home</t>
  </si>
  <si>
    <t>Home (Appliances)</t>
  </si>
  <si>
    <t>WHR</t>
  </si>
  <si>
    <t>Whirlpool Cp</t>
  </si>
  <si>
    <t>Building</t>
  </si>
  <si>
    <t>Building (Wood Products)</t>
  </si>
  <si>
    <t>WY</t>
  </si>
  <si>
    <t>Weyerhaeuser</t>
  </si>
  <si>
    <t>Business Svc</t>
  </si>
  <si>
    <t>Business Svc (Misc)</t>
  </si>
  <si>
    <t>WU</t>
  </si>
  <si>
    <t>Western Union</t>
  </si>
  <si>
    <t>Computer</t>
  </si>
  <si>
    <t>Computer (Memory Devices)</t>
  </si>
  <si>
    <t>WDC</t>
  </si>
  <si>
    <t>Western Digitl</t>
  </si>
  <si>
    <t>Bank (Multi Regional)</t>
  </si>
  <si>
    <t>WFC</t>
  </si>
  <si>
    <t>Wells Fargo</t>
  </si>
  <si>
    <t>Healthcare (HMO)</t>
  </si>
  <si>
    <t>WLP</t>
  </si>
  <si>
    <t>Wellpoint Hlth</t>
  </si>
  <si>
    <t>Drug (Generic)</t>
  </si>
  <si>
    <t>WPI</t>
  </si>
  <si>
    <t>Watson Pharm</t>
  </si>
  <si>
    <t>Instruments</t>
  </si>
  <si>
    <t>Instruments (Scientific)</t>
  </si>
  <si>
    <t>WAT</t>
  </si>
  <si>
    <t>Waters Corp</t>
  </si>
  <si>
    <t>Pollution Control</t>
  </si>
  <si>
    <t>Pollution Control (Svcs)</t>
  </si>
  <si>
    <t>WM</t>
  </si>
  <si>
    <t>Waste Mgmt Inc</t>
  </si>
  <si>
    <t>Media</t>
  </si>
  <si>
    <t>Media (Newspapers)</t>
  </si>
  <si>
    <t>WPO</t>
  </si>
  <si>
    <t>Wash. Post</t>
  </si>
  <si>
    <t>Retail (Major Chains)</t>
  </si>
  <si>
    <t>WMT</t>
  </si>
  <si>
    <t>Wal-Mart Strs</t>
  </si>
  <si>
    <t>Retail (Drug Stores)</t>
  </si>
  <si>
    <t>WAG</t>
  </si>
  <si>
    <t>Walgreen Co</t>
  </si>
  <si>
    <t>Building (Cement Etc.)</t>
  </si>
  <si>
    <t>VMC</t>
  </si>
  <si>
    <t>Vulcan Matls</t>
  </si>
  <si>
    <t>REIT</t>
  </si>
  <si>
    <t>REIT (Equity)</t>
  </si>
  <si>
    <t>VNO</t>
  </si>
  <si>
    <t>Vornado Rlty</t>
  </si>
  <si>
    <t>Media (Radio\TV)</t>
  </si>
  <si>
    <t>VIAB</t>
  </si>
  <si>
    <t>Viacom B</t>
  </si>
  <si>
    <t>VZ</t>
  </si>
  <si>
    <t>Verizon Comm</t>
  </si>
  <si>
    <t>Software</t>
  </si>
  <si>
    <t>Software (Security)</t>
  </si>
  <si>
    <t>VRSN</t>
  </si>
  <si>
    <t>Verisign Inc</t>
  </si>
  <si>
    <t>VTR</t>
  </si>
  <si>
    <t>Ventas Inc.</t>
  </si>
  <si>
    <t>Healthcare (Instruments)</t>
  </si>
  <si>
    <t>VAR</t>
  </si>
  <si>
    <t>Varian Medical</t>
  </si>
  <si>
    <t>Petroleum (Refining\Mktg)</t>
  </si>
  <si>
    <t>VLO</t>
  </si>
  <si>
    <t>Valero Energy</t>
  </si>
  <si>
    <t>Apparel</t>
  </si>
  <si>
    <t>Apparel (Clothing)</t>
  </si>
  <si>
    <t>VFC</t>
  </si>
  <si>
    <t>V F  Corp</t>
  </si>
  <si>
    <t>Steel</t>
  </si>
  <si>
    <t>Steel  (Basic)</t>
  </si>
  <si>
    <t>X</t>
  </si>
  <si>
    <t>US Steel</t>
  </si>
  <si>
    <t>Insurance (Acc\Health)</t>
  </si>
  <si>
    <t>UNM</t>
  </si>
  <si>
    <t>UNUM Corp.</t>
  </si>
  <si>
    <t>UNH</t>
  </si>
  <si>
    <t>UnitedHlth Grp</t>
  </si>
  <si>
    <t>Diversified Companies</t>
  </si>
  <si>
    <t>UTX</t>
  </si>
  <si>
    <t>United Tech</t>
  </si>
  <si>
    <t>Transportation</t>
  </si>
  <si>
    <t>Transportation (Air Frght)</t>
  </si>
  <si>
    <t>UPS</t>
  </si>
  <si>
    <t>United Parcel</t>
  </si>
  <si>
    <t>Transportation (Rail)</t>
  </si>
  <si>
    <t>UNP</t>
  </si>
  <si>
    <t>Union Pacific</t>
  </si>
  <si>
    <t>USB</t>
  </si>
  <si>
    <t>U S Bancorp</t>
  </si>
  <si>
    <t>Food (Meat Products)</t>
  </si>
  <si>
    <t>TSN</t>
  </si>
  <si>
    <t>Tyson Foods A</t>
  </si>
  <si>
    <t>TRV</t>
  </si>
  <si>
    <t>Travelers Comp</t>
  </si>
  <si>
    <t>TSS</t>
  </si>
  <si>
    <t>Total SysSvcs</t>
  </si>
  <si>
    <t>Insurance (Life)</t>
  </si>
  <si>
    <t>TMK</t>
  </si>
  <si>
    <t>Torchmark</t>
  </si>
  <si>
    <t>Steel  (Alloy)</t>
  </si>
  <si>
    <t>TIE</t>
  </si>
  <si>
    <t>Titanium Metls</t>
  </si>
  <si>
    <t>TWX</t>
  </si>
  <si>
    <t>Time WarnerInc</t>
  </si>
  <si>
    <t>Media (Television)</t>
  </si>
  <si>
    <t>TWC</t>
  </si>
  <si>
    <t>Time WarnerCbl</t>
  </si>
  <si>
    <t>Retail (Jewelry)</t>
  </si>
  <si>
    <t>TIF</t>
  </si>
  <si>
    <t>Tiffany &amp; Co</t>
  </si>
  <si>
    <t>TMO</t>
  </si>
  <si>
    <t>Thermo Elec</t>
  </si>
  <si>
    <t>TXT</t>
  </si>
  <si>
    <t>Textron Inc</t>
  </si>
  <si>
    <t>TXN</t>
  </si>
  <si>
    <t>Texas Instr</t>
  </si>
  <si>
    <t>TSO</t>
  </si>
  <si>
    <t>Tesoro Petrol</t>
  </si>
  <si>
    <t>TER</t>
  </si>
  <si>
    <t>Teradyne Inc</t>
  </si>
  <si>
    <t>TDC</t>
  </si>
  <si>
    <t>Teradata Corp</t>
  </si>
  <si>
    <t>Healthcare (Hospitals)</t>
  </si>
  <si>
    <t>THC</t>
  </si>
  <si>
    <t>Tenet Hlth</t>
  </si>
  <si>
    <t>Telecomm (Equipment)</t>
  </si>
  <si>
    <t>TLAB</t>
  </si>
  <si>
    <t>Tellabs Inc</t>
  </si>
  <si>
    <t>TGT</t>
  </si>
  <si>
    <t>Target Corp</t>
  </si>
  <si>
    <t>Retail (Apparel)</t>
  </si>
  <si>
    <t>TJX</t>
  </si>
  <si>
    <t>T J X Cos Inc</t>
  </si>
  <si>
    <t>TE</t>
  </si>
  <si>
    <t>T E C O Energy</t>
  </si>
  <si>
    <t>Retail (Food)</t>
  </si>
  <si>
    <t>SYY</t>
  </si>
  <si>
    <t>Sysco Corp</t>
  </si>
  <si>
    <t>SYMC</t>
  </si>
  <si>
    <t>Symantec Corp</t>
  </si>
  <si>
    <t>SVU</t>
  </si>
  <si>
    <t>SuperValu Inc</t>
  </si>
  <si>
    <t>STI</t>
  </si>
  <si>
    <t>SunTrust Banks</t>
  </si>
  <si>
    <t>SUN</t>
  </si>
  <si>
    <t>Sunoco Inc</t>
  </si>
  <si>
    <t>Computer (Makers)</t>
  </si>
  <si>
    <t>JAVA</t>
  </si>
  <si>
    <t>Sun MicroSys</t>
  </si>
  <si>
    <t>SYK</t>
  </si>
  <si>
    <t>Stryker Corp</t>
  </si>
  <si>
    <t>SRCL</t>
  </si>
  <si>
    <t>Stericycle Inc</t>
  </si>
  <si>
    <t>Financial</t>
  </si>
  <si>
    <t>Financial (Management)</t>
  </si>
  <si>
    <t>STT</t>
  </si>
  <si>
    <t>State StreetCp</t>
  </si>
  <si>
    <t>Leisure (Htls\Mtls)</t>
  </si>
  <si>
    <t>HOT</t>
  </si>
  <si>
    <t>Starwood Hotel</t>
  </si>
  <si>
    <t>SBUX</t>
  </si>
  <si>
    <t>Starbucks</t>
  </si>
  <si>
    <t>Office (Supplies)</t>
  </si>
  <si>
    <t>SPLS</t>
  </si>
  <si>
    <t>Staples Inc</t>
  </si>
  <si>
    <t>Building (Tools)</t>
  </si>
  <si>
    <t>SWK</t>
  </si>
  <si>
    <t>Stanley Works</t>
  </si>
  <si>
    <t>STJ</t>
  </si>
  <si>
    <t>St. Jude Med</t>
  </si>
  <si>
    <t>S</t>
  </si>
  <si>
    <t>Sprint Nextel</t>
  </si>
  <si>
    <t>SE</t>
  </si>
  <si>
    <t>Spectra Energy</t>
  </si>
  <si>
    <t>SWN</t>
  </si>
  <si>
    <t>Southwstn Eny</t>
  </si>
  <si>
    <t>Transportation  (Airlines)</t>
  </si>
  <si>
    <t>LUV</t>
  </si>
  <si>
    <t>Southwest Air</t>
  </si>
  <si>
    <t>SO</t>
  </si>
  <si>
    <t>Southrn Co</t>
  </si>
  <si>
    <t>SNA</t>
  </si>
  <si>
    <t>Snap-On Inc</t>
  </si>
  <si>
    <t>Food (Prepared)</t>
  </si>
  <si>
    <t>SJM</t>
  </si>
  <si>
    <t>Smucker (JM)</t>
  </si>
  <si>
    <t>Petroleum (Mach\Equipment)</t>
  </si>
  <si>
    <t>SII</t>
  </si>
  <si>
    <t>Smith Int'l</t>
  </si>
  <si>
    <t>SPG</t>
  </si>
  <si>
    <t>Simon Property</t>
  </si>
  <si>
    <t>Chemical</t>
  </si>
  <si>
    <t>Chemical (Specialty)</t>
  </si>
  <si>
    <t>SIAL</t>
  </si>
  <si>
    <t>Sigma Aldrich</t>
  </si>
  <si>
    <t>Retail (Building Products)</t>
  </si>
  <si>
    <t>SHW</t>
  </si>
  <si>
    <t>Sherwin-Wllms</t>
  </si>
  <si>
    <t>Utility (Gas)</t>
  </si>
  <si>
    <t>SRE</t>
  </si>
  <si>
    <t>Sempra Energy</t>
  </si>
  <si>
    <t>SHLD</t>
  </si>
  <si>
    <t>Sears Holdings</t>
  </si>
  <si>
    <t>Container</t>
  </si>
  <si>
    <t>Container (Paper\Plastic)</t>
  </si>
  <si>
    <t>SEE</t>
  </si>
  <si>
    <t>Sealed Air</t>
  </si>
  <si>
    <t>SNI</t>
  </si>
  <si>
    <t>Scripps Netwrks</t>
  </si>
  <si>
    <t>Financial (Brokers)</t>
  </si>
  <si>
    <t>SCHW</t>
  </si>
  <si>
    <t>Schwab Chas</t>
  </si>
  <si>
    <t>Petroleum (Field Services)</t>
  </si>
  <si>
    <t>SLB</t>
  </si>
  <si>
    <t>Schlumberger</t>
  </si>
  <si>
    <t>SGP</t>
  </si>
  <si>
    <t>Schering-Plgh</t>
  </si>
  <si>
    <t>SCG</t>
  </si>
  <si>
    <t>SCANA Corp.</t>
  </si>
  <si>
    <t>SLE</t>
  </si>
  <si>
    <t>Sara Lee</t>
  </si>
  <si>
    <t>SNDK</t>
  </si>
  <si>
    <t>Sandisk Corp</t>
  </si>
  <si>
    <t>Software (Business)</t>
  </si>
  <si>
    <t>CRM</t>
  </si>
  <si>
    <t>Salesforce.com</t>
  </si>
  <si>
    <t>SWY</t>
  </si>
  <si>
    <t>Safeway Inc</t>
  </si>
  <si>
    <t>Financial (Consumer Loans)</t>
  </si>
  <si>
    <t>SLM</t>
  </si>
  <si>
    <t>S L M Corp</t>
  </si>
  <si>
    <t>Business Svc (Leasing)</t>
  </si>
  <si>
    <t>R</t>
  </si>
  <si>
    <t>Ryder System</t>
  </si>
  <si>
    <t>Petroleum (Drilling)</t>
  </si>
  <si>
    <t>RDC</t>
  </si>
  <si>
    <t>Rowan Cos</t>
  </si>
  <si>
    <t>Aerospace &amp; Defense</t>
  </si>
  <si>
    <t>Aerospace &amp; Defense (OEM)</t>
  </si>
  <si>
    <t>COL</t>
  </si>
  <si>
    <t>Rockwell Cllns</t>
  </si>
  <si>
    <t>Electronic (Misc Products)</t>
  </si>
  <si>
    <t>ROK</t>
  </si>
  <si>
    <t>Rockwell Autom</t>
  </si>
  <si>
    <t>Business Svc (Staffing)</t>
  </si>
  <si>
    <t>RHI</t>
  </si>
  <si>
    <t>Robert Half</t>
  </si>
  <si>
    <t>Personal</t>
  </si>
  <si>
    <t>Personal (Tobacco)</t>
  </si>
  <si>
    <t>RAI</t>
  </si>
  <si>
    <t>Reynold Amer</t>
  </si>
  <si>
    <t>RSG</t>
  </si>
  <si>
    <t>Republic Svcs</t>
  </si>
  <si>
    <t>RF</t>
  </si>
  <si>
    <t>Regions FinlCp</t>
  </si>
  <si>
    <t>Aerospace &amp; Defense (Mfrs)</t>
  </si>
  <si>
    <t>RTN</t>
  </si>
  <si>
    <t>Raytheon</t>
  </si>
  <si>
    <t>RRC</t>
  </si>
  <si>
    <t>Range Res</t>
  </si>
  <si>
    <t>Retail (Consumer Elect)</t>
  </si>
  <si>
    <t>RSH</t>
  </si>
  <si>
    <t>RadioShack Crp</t>
  </si>
  <si>
    <t>Q</t>
  </si>
  <si>
    <t>Qwest Comm</t>
  </si>
  <si>
    <t>STR</t>
  </si>
  <si>
    <t>Questar Corp</t>
  </si>
  <si>
    <t>Healthcare (Med\Den Suply)</t>
  </si>
  <si>
    <t>DGX</t>
  </si>
  <si>
    <t>Quest Diagnst</t>
  </si>
  <si>
    <t>Building (Heavy Constr)</t>
  </si>
  <si>
    <t>PWR</t>
  </si>
  <si>
    <t>Quanta Service</t>
  </si>
  <si>
    <t>QCOM</t>
  </si>
  <si>
    <t>Qualcomm Inc</t>
  </si>
  <si>
    <t>Computer (Networks)</t>
  </si>
  <si>
    <t>QLGC</t>
  </si>
  <si>
    <t>Qlogic Corp</t>
  </si>
  <si>
    <t>Building (Residentl\Comml)</t>
  </si>
  <si>
    <t>PHM</t>
  </si>
  <si>
    <t>Pulte HomesInc</t>
  </si>
  <si>
    <t>PSA</t>
  </si>
  <si>
    <t>Public Storage</t>
  </si>
  <si>
    <t>PEG</t>
  </si>
  <si>
    <t>Pub. SvcEntGp</t>
  </si>
  <si>
    <t>Insurance (General)</t>
  </si>
  <si>
    <t>PRU</t>
  </si>
  <si>
    <t>Prudentl Fin'l</t>
  </si>
  <si>
    <t>PLD</t>
  </si>
  <si>
    <t>ProLogis Trust</t>
  </si>
  <si>
    <t>PGR</t>
  </si>
  <si>
    <t>Progressive Co</t>
  </si>
  <si>
    <t>PGN</t>
  </si>
  <si>
    <t>Progress Enrgy</t>
  </si>
  <si>
    <t>Personal  (Cosmetics)</t>
  </si>
  <si>
    <t>PG</t>
  </si>
  <si>
    <t>Procter &amp; Gmbl</t>
  </si>
  <si>
    <t>PFG</t>
  </si>
  <si>
    <t>Principal Finl</t>
  </si>
  <si>
    <t>TROW</t>
  </si>
  <si>
    <t>Price TR Grp</t>
  </si>
  <si>
    <t>Metal Products</t>
  </si>
  <si>
    <t>Metal Prds (Pipe\Fab\Misc)</t>
  </si>
  <si>
    <t>PCP</t>
  </si>
  <si>
    <t>Precision Cst</t>
  </si>
  <si>
    <t>PX</t>
  </si>
  <si>
    <t>Praxair Inc</t>
  </si>
  <si>
    <t>RL</t>
  </si>
  <si>
    <t>Polo R Lauren</t>
  </si>
  <si>
    <t>PCL</t>
  </si>
  <si>
    <t>Plum CrkTmbrLP</t>
  </si>
  <si>
    <t>PBI</t>
  </si>
  <si>
    <t>Pitney Bowes</t>
  </si>
  <si>
    <t>PXD</t>
  </si>
  <si>
    <t>Pioneer Nat'l</t>
  </si>
  <si>
    <t>PNW</t>
  </si>
  <si>
    <t>Pinnacle West</t>
  </si>
  <si>
    <t>PM</t>
  </si>
  <si>
    <t>Philip Morris</t>
  </si>
  <si>
    <t>PFE</t>
  </si>
  <si>
    <t>Pfizer Inc</t>
  </si>
  <si>
    <t>PKI</t>
  </si>
  <si>
    <t>PerkinElmer</t>
  </si>
  <si>
    <t>PEP</t>
  </si>
  <si>
    <t>PepsiCo Inc</t>
  </si>
  <si>
    <t>Food (Bev-Soft Drink)</t>
  </si>
  <si>
    <t>PBG</t>
  </si>
  <si>
    <t>Pepsi BottlGrp</t>
  </si>
  <si>
    <t>POM</t>
  </si>
  <si>
    <t>Pepco Holdings</t>
  </si>
  <si>
    <t>Bank (Northeast)</t>
  </si>
  <si>
    <t>PBCT</t>
  </si>
  <si>
    <t>Peoples Bank</t>
  </si>
  <si>
    <t>Retail (Department Stores)</t>
  </si>
  <si>
    <t>JCP</t>
  </si>
  <si>
    <t>Penney (J.C.)</t>
  </si>
  <si>
    <t>Energy</t>
  </si>
  <si>
    <t>Energy (Coal)</t>
  </si>
  <si>
    <t>BTU</t>
  </si>
  <si>
    <t>Peabody Energy</t>
  </si>
  <si>
    <t>PAYX</t>
  </si>
  <si>
    <t>Paychex Inc</t>
  </si>
  <si>
    <t>PDCO</t>
  </si>
  <si>
    <t>Patterson Dent</t>
  </si>
  <si>
    <t>Machinery</t>
  </si>
  <si>
    <t>Machinery (Industrial)</t>
  </si>
  <si>
    <t>PH</t>
  </si>
  <si>
    <t>Parker Hannifn</t>
  </si>
  <si>
    <t>PLL</t>
  </si>
  <si>
    <t>Pall Corp</t>
  </si>
  <si>
    <t>PTV</t>
  </si>
  <si>
    <t>Pactiv Corp</t>
  </si>
  <si>
    <t>Auto &amp; Truck</t>
  </si>
  <si>
    <t>Auto &amp; Truck (Repl Prts)</t>
  </si>
  <si>
    <t>PCAR</t>
  </si>
  <si>
    <t>Paccar Inc</t>
  </si>
  <si>
    <t>PPL</t>
  </si>
  <si>
    <t>P P L Corp</t>
  </si>
  <si>
    <t>Chemical (Basic)</t>
  </si>
  <si>
    <t>PPG</t>
  </si>
  <si>
    <t>P P G Inds</t>
  </si>
  <si>
    <t>PNC</t>
  </si>
  <si>
    <t>P N C Finc'l</t>
  </si>
  <si>
    <t>PCG</t>
  </si>
  <si>
    <t>P G &amp; E Corp</t>
  </si>
  <si>
    <t>Container (Metal\Glass)</t>
  </si>
  <si>
    <t>OI</t>
  </si>
  <si>
    <t>Owens Illinois</t>
  </si>
  <si>
    <t>Retail (Auto Parts)</t>
  </si>
  <si>
    <t>ORLY</t>
  </si>
  <si>
    <t>O'Reilly Auto</t>
  </si>
  <si>
    <t>ORCL</t>
  </si>
  <si>
    <t>Oracle Systms</t>
  </si>
  <si>
    <t>Business Svc (Advertising)</t>
  </si>
  <si>
    <t>OMC</t>
  </si>
  <si>
    <t>Omnicom Group</t>
  </si>
  <si>
    <t>ODP</t>
  </si>
  <si>
    <t>Office Depot</t>
  </si>
  <si>
    <t>OXY</t>
  </si>
  <si>
    <t>Occidental Pet</t>
  </si>
  <si>
    <t>NYX</t>
  </si>
  <si>
    <t>NYSE Euronext</t>
  </si>
  <si>
    <t>NUE</t>
  </si>
  <si>
    <t>Nucor Corp</t>
  </si>
  <si>
    <t>Electronic (Semicndtr Eqp)</t>
  </si>
  <si>
    <t>NVLS</t>
  </si>
  <si>
    <t>Novellus Sys</t>
  </si>
  <si>
    <t>NOVL</t>
  </si>
  <si>
    <t>Novell Inc</t>
  </si>
  <si>
    <t>NOC</t>
  </si>
  <si>
    <t>Northrop Grum</t>
  </si>
  <si>
    <t>NTRS</t>
  </si>
  <si>
    <t>Northern Trust</t>
  </si>
  <si>
    <t>NU</t>
  </si>
  <si>
    <t>Northeast Util</t>
  </si>
  <si>
    <t>NSC</t>
  </si>
  <si>
    <t>Norfolk So</t>
  </si>
  <si>
    <t>JWN</t>
  </si>
  <si>
    <t>Nordstrom Inc</t>
  </si>
  <si>
    <t>NBL</t>
  </si>
  <si>
    <t>Noble Energy</t>
  </si>
  <si>
    <t>NI</t>
  </si>
  <si>
    <t>NiSource Inc</t>
  </si>
  <si>
    <t>Apparel (Shoes)</t>
  </si>
  <si>
    <t>NKE</t>
  </si>
  <si>
    <t>Nike Inc. B</t>
  </si>
  <si>
    <t>GAS</t>
  </si>
  <si>
    <t>NICOR Inc</t>
  </si>
  <si>
    <t>NWSA</t>
  </si>
  <si>
    <t>News Corp A</t>
  </si>
  <si>
    <t>Mining</t>
  </si>
  <si>
    <t>Mining (Gold\Silver)</t>
  </si>
  <si>
    <t>NEM</t>
  </si>
  <si>
    <t>Newmont Mining</t>
  </si>
  <si>
    <t>Home (Misc Wares)</t>
  </si>
  <si>
    <t>NWL</t>
  </si>
  <si>
    <t>Newell Rbrmaid</t>
  </si>
  <si>
    <t>NYT</t>
  </si>
  <si>
    <t>New YorkTimes</t>
  </si>
  <si>
    <t>NTAP</t>
  </si>
  <si>
    <t>Network Aplnce</t>
  </si>
  <si>
    <t>NSM</t>
  </si>
  <si>
    <t>Nat'l Semi</t>
  </si>
  <si>
    <t>NOV</t>
  </si>
  <si>
    <t>Nat'l Oilwell</t>
  </si>
  <si>
    <t>Internet (E:Commerce)</t>
  </si>
  <si>
    <t>NDAQ</t>
  </si>
  <si>
    <t>Nasdaq St Mkt</t>
  </si>
  <si>
    <t>NBR</t>
  </si>
  <si>
    <t>Nabors Inds</t>
  </si>
  <si>
    <t>NVDA</t>
  </si>
  <si>
    <t>N V D I A Corp</t>
  </si>
  <si>
    <t>MYL</t>
  </si>
  <si>
    <t>Mylan Labs</t>
  </si>
  <si>
    <t>Petroleum (Intl Integrted)</t>
  </si>
  <si>
    <t>MUR</t>
  </si>
  <si>
    <t>Murphy Oil</t>
  </si>
  <si>
    <t>Telecomm (Cellular)</t>
  </si>
  <si>
    <t>MOT</t>
  </si>
  <si>
    <t>Motorola</t>
  </si>
  <si>
    <t>MS</t>
  </si>
  <si>
    <t>Morgan Stanley</t>
  </si>
  <si>
    <t>MCO</t>
  </si>
  <si>
    <t>Moody's Corp</t>
  </si>
  <si>
    <t>MWW</t>
  </si>
  <si>
    <t>Monster Wldwde</t>
  </si>
  <si>
    <t>Food (Agricultural)</t>
  </si>
  <si>
    <t>MON</t>
  </si>
  <si>
    <t>Monsanto Co</t>
  </si>
  <si>
    <t>Food (Bev-Alcoholic)</t>
  </si>
  <si>
    <t>TAP</t>
  </si>
  <si>
    <t>Molson Coors</t>
  </si>
  <si>
    <t>Electrical (Connectors)</t>
  </si>
  <si>
    <t>MOLX</t>
  </si>
  <si>
    <t>Molex Inc</t>
  </si>
  <si>
    <t>MIL</t>
  </si>
  <si>
    <t>Millipore</t>
  </si>
  <si>
    <t>Software (Desktop)</t>
  </si>
  <si>
    <t>MSFT</t>
  </si>
  <si>
    <t>Microsoft</t>
  </si>
  <si>
    <t>MU</t>
  </si>
  <si>
    <t>Micron Tech</t>
  </si>
  <si>
    <t>MCHP</t>
  </si>
  <si>
    <t>Microchp Tech</t>
  </si>
  <si>
    <t>PCS</t>
  </si>
  <si>
    <t>MetroPCS Comm</t>
  </si>
  <si>
    <t>MET</t>
  </si>
  <si>
    <t>MetLife Inc</t>
  </si>
  <si>
    <t>Media (Periodicals)</t>
  </si>
  <si>
    <t>MDP</t>
  </si>
  <si>
    <t>Meredith Corp</t>
  </si>
  <si>
    <t>MRK</t>
  </si>
  <si>
    <t>Merck &amp; Co</t>
  </si>
  <si>
    <t>MDT</t>
  </si>
  <si>
    <t>Medtronic</t>
  </si>
  <si>
    <t>MHS</t>
  </si>
  <si>
    <t>Medco Hlth Sln</t>
  </si>
  <si>
    <t>Paper</t>
  </si>
  <si>
    <t>MWV</t>
  </si>
  <si>
    <t>MeadWestvaco</t>
  </si>
  <si>
    <t>Drug (Wholesale\Distrb)</t>
  </si>
  <si>
    <t>MCK</t>
  </si>
  <si>
    <t>McKesson Corp</t>
  </si>
  <si>
    <t>Media (Books)</t>
  </si>
  <si>
    <t>MHP</t>
  </si>
  <si>
    <t>McGraw Hill</t>
  </si>
  <si>
    <t>MCD</t>
  </si>
  <si>
    <t>McDonalds</t>
  </si>
  <si>
    <t>MKC</t>
  </si>
  <si>
    <t>McCormick &amp; Co</t>
  </si>
  <si>
    <t>MFE</t>
  </si>
  <si>
    <t>McAfee Inc</t>
  </si>
  <si>
    <t>Leisure (Toys\Games)</t>
  </si>
  <si>
    <t>MAT</t>
  </si>
  <si>
    <t>Mattel Inc</t>
  </si>
  <si>
    <t>Financial (Credit Servcs)</t>
  </si>
  <si>
    <t>MA</t>
  </si>
  <si>
    <t>Mastercard Inc</t>
  </si>
  <si>
    <t>MEE</t>
  </si>
  <si>
    <t>Massey Energy</t>
  </si>
  <si>
    <t>Building (Products\Misc)</t>
  </si>
  <si>
    <t>MAS</t>
  </si>
  <si>
    <t>Masco Corp.</t>
  </si>
  <si>
    <t>MI</t>
  </si>
  <si>
    <t>Marsh.&amp; Ilsley</t>
  </si>
  <si>
    <t>Insurance (Brokers)</t>
  </si>
  <si>
    <t>MMC</t>
  </si>
  <si>
    <t>Marsh &amp; McLen.</t>
  </si>
  <si>
    <t>MAR</t>
  </si>
  <si>
    <t>Marriott Int'l</t>
  </si>
  <si>
    <t>MRO</t>
  </si>
  <si>
    <t>Marathon Oil</t>
  </si>
  <si>
    <t>MTW</t>
  </si>
  <si>
    <t>Manitowoc Co</t>
  </si>
  <si>
    <t>M</t>
  </si>
  <si>
    <t>Macy's Inc</t>
  </si>
  <si>
    <t>WFR</t>
  </si>
  <si>
    <t>M E M C ElcMtL</t>
  </si>
  <si>
    <t>MBI</t>
  </si>
  <si>
    <t>M B I A Inc</t>
  </si>
  <si>
    <t>MTB</t>
  </si>
  <si>
    <t>M &amp; T Bank</t>
  </si>
  <si>
    <t>LOW</t>
  </si>
  <si>
    <t>Lowes Cos</t>
  </si>
  <si>
    <t>LO</t>
  </si>
  <si>
    <t>Lorillard Inc</t>
  </si>
  <si>
    <t>L</t>
  </si>
  <si>
    <t>Loews Corp</t>
  </si>
  <si>
    <t>LMT</t>
  </si>
  <si>
    <t>Lockheed Martn</t>
  </si>
  <si>
    <t>LLTC</t>
  </si>
  <si>
    <t>Linear Tech</t>
  </si>
  <si>
    <t>LNC</t>
  </si>
  <si>
    <t>Lincoln NatCp</t>
  </si>
  <si>
    <t>LTD</t>
  </si>
  <si>
    <t>Limited Brands</t>
  </si>
  <si>
    <t>LLY</t>
  </si>
  <si>
    <t>Lilly (Eli)</t>
  </si>
  <si>
    <t>Drug (Biomedical\Genetic)</t>
  </si>
  <si>
    <t>LIFE</t>
  </si>
  <si>
    <t>Life Tech</t>
  </si>
  <si>
    <t>Computer (Peripheral Eqp)</t>
  </si>
  <si>
    <t>LXK</t>
  </si>
  <si>
    <t>Lexmark Int'l</t>
  </si>
  <si>
    <t>LUK</t>
  </si>
  <si>
    <t>Leucadia Natl</t>
  </si>
  <si>
    <t>LEN</t>
  </si>
  <si>
    <t>Lennar Corp A</t>
  </si>
  <si>
    <t>Home (Furniture)</t>
  </si>
  <si>
    <t>LEG</t>
  </si>
  <si>
    <t>Leggett &amp; Plat</t>
  </si>
  <si>
    <t>LM</t>
  </si>
  <si>
    <t>Legg Mason</t>
  </si>
  <si>
    <t>LH</t>
  </si>
  <si>
    <t>Lab CorpAmer</t>
  </si>
  <si>
    <t>LSI</t>
  </si>
  <si>
    <t>L S I Logic</t>
  </si>
  <si>
    <t>Aerospace &amp; Defense (Elec)</t>
  </si>
  <si>
    <t>LLL</t>
  </si>
  <si>
    <t>L 3 Comm</t>
  </si>
  <si>
    <t>KR</t>
  </si>
  <si>
    <t>Kroger Co</t>
  </si>
  <si>
    <t>KFT</t>
  </si>
  <si>
    <t>Kraft Foods A</t>
  </si>
  <si>
    <t>KSS</t>
  </si>
  <si>
    <t>Kohls Corp</t>
  </si>
  <si>
    <t>KG</t>
  </si>
  <si>
    <t>King Pharm</t>
  </si>
  <si>
    <t>KIM</t>
  </si>
  <si>
    <t>Kimco Realty</t>
  </si>
  <si>
    <t>KMB</t>
  </si>
  <si>
    <t>Kimbrly Clark</t>
  </si>
  <si>
    <t>KEY</t>
  </si>
  <si>
    <t>KeyCorp</t>
  </si>
  <si>
    <t>K</t>
  </si>
  <si>
    <t>Kellogg Co</t>
  </si>
  <si>
    <t>KLAC</t>
  </si>
  <si>
    <t>K L A-Tencor</t>
  </si>
  <si>
    <t>KBH</t>
  </si>
  <si>
    <t>K B Home</t>
  </si>
  <si>
    <t>JNPR</t>
  </si>
  <si>
    <t>Juniper Netwks</t>
  </si>
  <si>
    <t>Auto &amp; Truck (OEM)</t>
  </si>
  <si>
    <t>JCI</t>
  </si>
  <si>
    <t>Johnson Cntrol</t>
  </si>
  <si>
    <t>JNJ</t>
  </si>
  <si>
    <t>Johnsn &amp; Jhsn</t>
  </si>
  <si>
    <t>JNS</t>
  </si>
  <si>
    <t>Janus Cap'l Gp</t>
  </si>
  <si>
    <t>JEC</t>
  </si>
  <si>
    <t>Jacobs Engr</t>
  </si>
  <si>
    <t>JBL</t>
  </si>
  <si>
    <t>Jabil Circuits</t>
  </si>
  <si>
    <t>Bank (Investment)</t>
  </si>
  <si>
    <t>JPM</t>
  </si>
  <si>
    <t>J P Morgan Chs</t>
  </si>
  <si>
    <t>Telecomm (FiberOptics)</t>
  </si>
  <si>
    <t>JDSU</t>
  </si>
  <si>
    <t>J D S Uniphse</t>
  </si>
  <si>
    <t>IRM</t>
  </si>
  <si>
    <t>Iron Mountain</t>
  </si>
  <si>
    <t>IVZ</t>
  </si>
  <si>
    <t>Invesco Plc</t>
  </si>
  <si>
    <t>ISRG</t>
  </si>
  <si>
    <t>Intuitive Srgl</t>
  </si>
  <si>
    <t>Software (Financial)</t>
  </si>
  <si>
    <t>INTU</t>
  </si>
  <si>
    <t>Intuit Inc</t>
  </si>
  <si>
    <t>IP</t>
  </si>
  <si>
    <t>Int'l Paper</t>
  </si>
  <si>
    <t>IGT</t>
  </si>
  <si>
    <t>Int'l Game Tch</t>
  </si>
  <si>
    <t>IFF</t>
  </si>
  <si>
    <t>Int'l FlavFrg</t>
  </si>
  <si>
    <t>Computer (Services)</t>
  </si>
  <si>
    <t>IBM</t>
  </si>
  <si>
    <t>Int'l BusMach</t>
  </si>
  <si>
    <t>IPG</t>
  </si>
  <si>
    <t>Interpublic</t>
  </si>
  <si>
    <t>ICE</t>
  </si>
  <si>
    <t>Intercntnl Exch</t>
  </si>
  <si>
    <t>INTC</t>
  </si>
  <si>
    <t>Intel</t>
  </si>
  <si>
    <t>TEG</t>
  </si>
  <si>
    <t>Integrys Energy</t>
  </si>
  <si>
    <t>Metal Prds (Fasteners)</t>
  </si>
  <si>
    <t>ITW</t>
  </si>
  <si>
    <t>Illinois Tool</t>
  </si>
  <si>
    <t>ITT</t>
  </si>
  <si>
    <t>I T T Corp</t>
  </si>
  <si>
    <t>Business Svc (Healthcare)</t>
  </si>
  <si>
    <t>RX</t>
  </si>
  <si>
    <t>I M S Health</t>
  </si>
  <si>
    <t>HBAN</t>
  </si>
  <si>
    <t>Huntngton Banc</t>
  </si>
  <si>
    <t>HUM</t>
  </si>
  <si>
    <t>Humana Inc</t>
  </si>
  <si>
    <t>Financial (Savings&amp;Loan)</t>
  </si>
  <si>
    <t>HCBK</t>
  </si>
  <si>
    <t>HudsonCity Bcp</t>
  </si>
  <si>
    <t>HST</t>
  </si>
  <si>
    <t>Host Marriott</t>
  </si>
  <si>
    <t>HSP</t>
  </si>
  <si>
    <t>Hospira Inc</t>
  </si>
  <si>
    <t>HRL</t>
  </si>
  <si>
    <t>Hormel Foods</t>
  </si>
  <si>
    <t>HON</t>
  </si>
  <si>
    <t>Honeywll Int'l</t>
  </si>
  <si>
    <t>HD</t>
  </si>
  <si>
    <t>Home Depot</t>
  </si>
  <si>
    <t>HPQ</t>
  </si>
  <si>
    <t>Hewlett-Packard</t>
  </si>
  <si>
    <t>HES</t>
  </si>
  <si>
    <t>Hess Corp</t>
  </si>
  <si>
    <t>Food (Candy)</t>
  </si>
  <si>
    <t>HSY</t>
  </si>
  <si>
    <t>Hershey Foods</t>
  </si>
  <si>
    <t>HNZ</t>
  </si>
  <si>
    <t>Heinz (H.J.)</t>
  </si>
  <si>
    <t>HCN</t>
  </si>
  <si>
    <t>Health CreREIT</t>
  </si>
  <si>
    <t>HCP</t>
  </si>
  <si>
    <t>Health CarePty</t>
  </si>
  <si>
    <t>HAS</t>
  </si>
  <si>
    <t>Hasbro Inc</t>
  </si>
  <si>
    <t>HIG</t>
  </si>
  <si>
    <t>Hartford Finl</t>
  </si>
  <si>
    <t>HRS</t>
  </si>
  <si>
    <t>Harris Corp</t>
  </si>
  <si>
    <t>Home (Audio\Video Prods)</t>
  </si>
  <si>
    <t>HAR</t>
  </si>
  <si>
    <t>Harman Int'l</t>
  </si>
  <si>
    <t>Leisure (Products)</t>
  </si>
  <si>
    <t>HOG</t>
  </si>
  <si>
    <t>Harley Davdsn</t>
  </si>
  <si>
    <t>HAL</t>
  </si>
  <si>
    <t>Halliburton</t>
  </si>
  <si>
    <t>GWW</t>
  </si>
  <si>
    <t>Grainger WW</t>
  </si>
  <si>
    <t>GOOG</t>
  </si>
  <si>
    <t>Google Inc</t>
  </si>
  <si>
    <t>Auto &amp; Truck (Tires\Misc)</t>
  </si>
  <si>
    <t>GT</t>
  </si>
  <si>
    <t>Goodyear Tire</t>
  </si>
  <si>
    <t>GR</t>
  </si>
  <si>
    <t>Goodrich Corp</t>
  </si>
  <si>
    <t>GS</t>
  </si>
  <si>
    <t>Goldman Sachs</t>
  </si>
  <si>
    <t>GILD</t>
  </si>
  <si>
    <t>Gilead Science</t>
  </si>
  <si>
    <t>GENZ</t>
  </si>
  <si>
    <t>Genzyme Genrl</t>
  </si>
  <si>
    <t>GNW</t>
  </si>
  <si>
    <t>Genworth Fin'l</t>
  </si>
  <si>
    <t>GPC</t>
  </si>
  <si>
    <t>Genuine Parts</t>
  </si>
  <si>
    <t>GIS</t>
  </si>
  <si>
    <t>Gen'l Mills</t>
  </si>
  <si>
    <t>GE</t>
  </si>
  <si>
    <t>Gen'l Electrc</t>
  </si>
  <si>
    <t>GD</t>
  </si>
  <si>
    <t>Gen'l Dynamcs</t>
  </si>
  <si>
    <t>GPS</t>
  </si>
  <si>
    <t>Gap Inc</t>
  </si>
  <si>
    <t>GCI</t>
  </si>
  <si>
    <t>Gannett Co</t>
  </si>
  <si>
    <t>GME</t>
  </si>
  <si>
    <t>GameStop CorpA</t>
  </si>
  <si>
    <t>FTR</t>
  </si>
  <si>
    <t>Frontier Comm</t>
  </si>
  <si>
    <t>Mining (Other)</t>
  </si>
  <si>
    <t>FCX</t>
  </si>
  <si>
    <t>Freeprt Cu&amp;G</t>
  </si>
  <si>
    <t>BEN</t>
  </si>
  <si>
    <t>Franklin Rsrc</t>
  </si>
  <si>
    <t>FO</t>
  </si>
  <si>
    <t>Fortune Brands</t>
  </si>
  <si>
    <t>FRX</t>
  </si>
  <si>
    <t>Forest Labs</t>
  </si>
  <si>
    <t>Auto &amp; Truck (Mfg)</t>
  </si>
  <si>
    <t>F</t>
  </si>
  <si>
    <t>Ford Motor</t>
  </si>
  <si>
    <t>FLR</t>
  </si>
  <si>
    <t>Fluor Corp</t>
  </si>
  <si>
    <t>FLS</t>
  </si>
  <si>
    <t>Flowserve Corp</t>
  </si>
  <si>
    <t>FLIR</t>
  </si>
  <si>
    <t>Flir Systems</t>
  </si>
  <si>
    <t>FISV</t>
  </si>
  <si>
    <t>Fiserv Inc</t>
  </si>
  <si>
    <t>FE</t>
  </si>
  <si>
    <t>FirstEnergy</t>
  </si>
  <si>
    <t>Bank (Southeast)</t>
  </si>
  <si>
    <t>FHN</t>
  </si>
  <si>
    <t>First Horizon</t>
  </si>
  <si>
    <t>FITB</t>
  </si>
  <si>
    <t>Fifth Third B</t>
  </si>
  <si>
    <t>FIS</t>
  </si>
  <si>
    <t>Fidelity NatInf</t>
  </si>
  <si>
    <t>FDX</t>
  </si>
  <si>
    <t>FedEx Corp</t>
  </si>
  <si>
    <t>FII</t>
  </si>
  <si>
    <t>Federated InvB</t>
  </si>
  <si>
    <t>FAST</t>
  </si>
  <si>
    <t>Fastenal Co</t>
  </si>
  <si>
    <t>Retail (Discount\Variety)</t>
  </si>
  <si>
    <t>FDO</t>
  </si>
  <si>
    <t>Family Dollar</t>
  </si>
  <si>
    <t>FPL</t>
  </si>
  <si>
    <t>F P L Group</t>
  </si>
  <si>
    <t>FTI</t>
  </si>
  <si>
    <t>F M C Tech Inc</t>
  </si>
  <si>
    <t>XOM</t>
  </si>
  <si>
    <t>Exxon Mobil</t>
  </si>
  <si>
    <t>ESRX</t>
  </si>
  <si>
    <t>Exprss Scrpts</t>
  </si>
  <si>
    <t>Transportation (Services)</t>
  </si>
  <si>
    <t>EXPD</t>
  </si>
  <si>
    <t>Expedtrs Int'l</t>
  </si>
  <si>
    <t>EXPE</t>
  </si>
  <si>
    <t>Expedia Inc</t>
  </si>
  <si>
    <t>EXC</t>
  </si>
  <si>
    <t>Exelon Corp</t>
  </si>
  <si>
    <t>EL</t>
  </si>
  <si>
    <t>Estee LauderA</t>
  </si>
  <si>
    <t>EQR</t>
  </si>
  <si>
    <t>Equity ResPty</t>
  </si>
  <si>
    <t>EQT</t>
  </si>
  <si>
    <t>Equitble Resc</t>
  </si>
  <si>
    <t>EFX</t>
  </si>
  <si>
    <t>Equifax Inc</t>
  </si>
  <si>
    <t>EOG</t>
  </si>
  <si>
    <t>EOG Resources</t>
  </si>
  <si>
    <t>ETR</t>
  </si>
  <si>
    <t>Entergy Corp</t>
  </si>
  <si>
    <t>ESV</t>
  </si>
  <si>
    <t>Ensco Int'l</t>
  </si>
  <si>
    <t>EMR</t>
  </si>
  <si>
    <t>Emerson Elec</t>
  </si>
  <si>
    <t>Software (Educ\Entr)</t>
  </si>
  <si>
    <t>ERTS</t>
  </si>
  <si>
    <t>Electrn Arts</t>
  </si>
  <si>
    <t>EP</t>
  </si>
  <si>
    <t>El Paso Corp</t>
  </si>
  <si>
    <t>EIX</t>
  </si>
  <si>
    <t>Edison Int'l</t>
  </si>
  <si>
    <t>Personal (Soap &amp; Clng)</t>
  </si>
  <si>
    <t>ECL</t>
  </si>
  <si>
    <t>EcoLab</t>
  </si>
  <si>
    <t>EBAY</t>
  </si>
  <si>
    <t>eBay Inc</t>
  </si>
  <si>
    <t>ETN</t>
  </si>
  <si>
    <t>Eaton Corp</t>
  </si>
  <si>
    <t>Leisure (Photo Prds)</t>
  </si>
  <si>
    <t>EK</t>
  </si>
  <si>
    <t>Eastman Kodak</t>
  </si>
  <si>
    <t>Chemical (Plastics)</t>
  </si>
  <si>
    <t>EMN</t>
  </si>
  <si>
    <t>Eastman Chem</t>
  </si>
  <si>
    <t>ETFC</t>
  </si>
  <si>
    <t>E Trade Inc</t>
  </si>
  <si>
    <t>EMC</t>
  </si>
  <si>
    <t>E M C CorpMA</t>
  </si>
  <si>
    <t>DYN</t>
  </si>
  <si>
    <t>Dynegy</t>
  </si>
  <si>
    <t>DD</t>
  </si>
  <si>
    <t>DuPont</t>
  </si>
  <si>
    <t>DNB</t>
  </si>
  <si>
    <t>Dun &amp; Bradst</t>
  </si>
  <si>
    <t>DUK</t>
  </si>
  <si>
    <t>Duke Energy</t>
  </si>
  <si>
    <t>DPS</t>
  </si>
  <si>
    <t>Dr Pepper Snple</t>
  </si>
  <si>
    <t>DOW</t>
  </si>
  <si>
    <t>Dow Chemical</t>
  </si>
  <si>
    <t>DOV</t>
  </si>
  <si>
    <t>Dover Corp</t>
  </si>
  <si>
    <t>Business Svc (Printing)</t>
  </si>
  <si>
    <t>RRD</t>
  </si>
  <si>
    <t>Donnelley RR</t>
  </si>
  <si>
    <t>D</t>
  </si>
  <si>
    <t>Dominion Res</t>
  </si>
  <si>
    <t>DIS</t>
  </si>
  <si>
    <t>Disney (Walt)</t>
  </si>
  <si>
    <t>DFS</t>
  </si>
  <si>
    <t>Discover Fin'l</t>
  </si>
  <si>
    <t>DTV</t>
  </si>
  <si>
    <t>DIRECTV GrpInc</t>
  </si>
  <si>
    <t>DO</t>
  </si>
  <si>
    <t>Diamond Offshr</t>
  </si>
  <si>
    <t>Business Svc (Schools)</t>
  </si>
  <si>
    <t>DV</t>
  </si>
  <si>
    <t>DeVry Inc</t>
  </si>
  <si>
    <t>DVN</t>
  </si>
  <si>
    <t>Devon Energy</t>
  </si>
  <si>
    <t>XRAY</t>
  </si>
  <si>
    <t>Dentsply Int'l</t>
  </si>
  <si>
    <t>DNR</t>
  </si>
  <si>
    <t>Denbury Resorc</t>
  </si>
  <si>
    <t>DELL</t>
  </si>
  <si>
    <t>Dell Computer</t>
  </si>
  <si>
    <t>Machinery (Farm)</t>
  </si>
  <si>
    <t>DE</t>
  </si>
  <si>
    <t>Deere &amp; Co</t>
  </si>
  <si>
    <t>Food (Dairy Products)</t>
  </si>
  <si>
    <t>DF</t>
  </si>
  <si>
    <t>Dean Foods</t>
  </si>
  <si>
    <t>Healthcare (Outpnt\HmCare)</t>
  </si>
  <si>
    <t>DVA</t>
  </si>
  <si>
    <t>DaVita Inc</t>
  </si>
  <si>
    <t>DRI</t>
  </si>
  <si>
    <t>Darden Rest</t>
  </si>
  <si>
    <t>DHR</t>
  </si>
  <si>
    <t>Danaher</t>
  </si>
  <si>
    <t>DTE</t>
  </si>
  <si>
    <t>D T E Energy</t>
  </si>
  <si>
    <t>DHI</t>
  </si>
  <si>
    <t>D R Horton Inc</t>
  </si>
  <si>
    <t>CMI</t>
  </si>
  <si>
    <t>Cummins Inc</t>
  </si>
  <si>
    <t>CVH</t>
  </si>
  <si>
    <t>Coventry Hlth</t>
  </si>
  <si>
    <t>COST</t>
  </si>
  <si>
    <t>Costco Cos</t>
  </si>
  <si>
    <t>GLW</t>
  </si>
  <si>
    <t>Corning Inc</t>
  </si>
  <si>
    <t>Electrical (Equipment)</t>
  </si>
  <si>
    <t>CBE</t>
  </si>
  <si>
    <t>Cooper Inds A</t>
  </si>
  <si>
    <t>CVG</t>
  </si>
  <si>
    <t>Convergys Corp</t>
  </si>
  <si>
    <t>STZ</t>
  </si>
  <si>
    <t>Constlatn Brnd</t>
  </si>
  <si>
    <t>CEG</t>
  </si>
  <si>
    <t>Constellation</t>
  </si>
  <si>
    <t>CNX</t>
  </si>
  <si>
    <t>CONSOL Energy</t>
  </si>
  <si>
    <t>ED</t>
  </si>
  <si>
    <t>Consol Edison</t>
  </si>
  <si>
    <t>COP</t>
  </si>
  <si>
    <t>ConocoPhillips</t>
  </si>
  <si>
    <t>CAG</t>
  </si>
  <si>
    <t>ConAgra Foods</t>
  </si>
  <si>
    <t>CPWR</t>
  </si>
  <si>
    <t>Compuware</t>
  </si>
  <si>
    <t>CSC</t>
  </si>
  <si>
    <t>Computer Sci</t>
  </si>
  <si>
    <t>CA</t>
  </si>
  <si>
    <t>Computer Assoc</t>
  </si>
  <si>
    <t>CMA</t>
  </si>
  <si>
    <t>Comerica Inc</t>
  </si>
  <si>
    <t>CMCSA</t>
  </si>
  <si>
    <t>Comcast A</t>
  </si>
  <si>
    <t>CL</t>
  </si>
  <si>
    <t>Colgate Palmv</t>
  </si>
  <si>
    <t>CTSH</t>
  </si>
  <si>
    <t>Cognizant Tech</t>
  </si>
  <si>
    <t>CCE</t>
  </si>
  <si>
    <t>Coca Cola Ent</t>
  </si>
  <si>
    <t>KO</t>
  </si>
  <si>
    <t>Coca Cola</t>
  </si>
  <si>
    <t>COH</t>
  </si>
  <si>
    <t>Coach Inc</t>
  </si>
  <si>
    <t>CLX</t>
  </si>
  <si>
    <t>Clorox Co</t>
  </si>
  <si>
    <t>CTXS</t>
  </si>
  <si>
    <t>Citrix Systems</t>
  </si>
  <si>
    <t>C</t>
  </si>
  <si>
    <t>Citigroup</t>
  </si>
  <si>
    <t>CSCO</t>
  </si>
  <si>
    <t>Cisco Systems</t>
  </si>
  <si>
    <t>CTAS</t>
  </si>
  <si>
    <t>Cintas Corp</t>
  </si>
  <si>
    <t>CINF</t>
  </si>
  <si>
    <t>Cinc. Finl</t>
  </si>
  <si>
    <t>CI</t>
  </si>
  <si>
    <t>Cigna Corp</t>
  </si>
  <si>
    <t>CIEN</t>
  </si>
  <si>
    <t>Ciena Corp</t>
  </si>
  <si>
    <t>CB</t>
  </si>
  <si>
    <t>Chubb Corp</t>
  </si>
  <si>
    <t>CME</t>
  </si>
  <si>
    <t>Chicago MerEx</t>
  </si>
  <si>
    <t>CVX</t>
  </si>
  <si>
    <t>Chevron Corp</t>
  </si>
  <si>
    <t>CHK</t>
  </si>
  <si>
    <t>Chesapeake Eny</t>
  </si>
  <si>
    <t>Chemical (Fertilizers)</t>
  </si>
  <si>
    <t>CF</t>
  </si>
  <si>
    <t>CF Industries</t>
  </si>
  <si>
    <t>CEPH</t>
  </si>
  <si>
    <t>Cephalon</t>
  </si>
  <si>
    <t>CTL</t>
  </si>
  <si>
    <t>CenturyTel</t>
  </si>
  <si>
    <t>CTX</t>
  </si>
  <si>
    <t>Centex Corp</t>
  </si>
  <si>
    <t>CNP</t>
  </si>
  <si>
    <t>CenterpointEng</t>
  </si>
  <si>
    <t>CELG</t>
  </si>
  <si>
    <t>Celgene Corp</t>
  </si>
  <si>
    <t>CBS</t>
  </si>
  <si>
    <t>CBS Corp</t>
  </si>
  <si>
    <t>Real Estate Management</t>
  </si>
  <si>
    <t>CBG</t>
  </si>
  <si>
    <t>CB Richard</t>
  </si>
  <si>
    <t>Machinery (Const\Mining)</t>
  </si>
  <si>
    <t>CAT</t>
  </si>
  <si>
    <t>Caterpillar</t>
  </si>
  <si>
    <t>CCL</t>
  </si>
  <si>
    <t>Carnival Corp</t>
  </si>
  <si>
    <t>CAH</t>
  </si>
  <si>
    <t>Cardinal Hlth</t>
  </si>
  <si>
    <t>COF</t>
  </si>
  <si>
    <t>Capital OneFnl</t>
  </si>
  <si>
    <t>CPB</t>
  </si>
  <si>
    <t>Campbell Soup</t>
  </si>
  <si>
    <t>CAM</t>
  </si>
  <si>
    <t>Cameron Int'l</t>
  </si>
  <si>
    <t>COG</t>
  </si>
  <si>
    <t>Cabot Oil&amp;GAS</t>
  </si>
  <si>
    <t>CVS</t>
  </si>
  <si>
    <t>C V S Corp</t>
  </si>
  <si>
    <t>CSX</t>
  </si>
  <si>
    <t>C S X Corp</t>
  </si>
  <si>
    <t>CMS</t>
  </si>
  <si>
    <t>C M S Energy</t>
  </si>
  <si>
    <t>CIT</t>
  </si>
  <si>
    <t>C I T Group</t>
  </si>
  <si>
    <t>CHRW</t>
  </si>
  <si>
    <t>C H RobinsonWW</t>
  </si>
  <si>
    <t>BNI</t>
  </si>
  <si>
    <t>Burlgtn NthSF</t>
  </si>
  <si>
    <t>BFB</t>
  </si>
  <si>
    <t>Brown FormanB</t>
  </si>
  <si>
    <t>BRCM</t>
  </si>
  <si>
    <t>Broadcom Corp</t>
  </si>
  <si>
    <t>BMY</t>
  </si>
  <si>
    <t>Bristol-MySqb</t>
  </si>
  <si>
    <t>BSX</t>
  </si>
  <si>
    <t>Boston Sci</t>
  </si>
  <si>
    <t>BXP</t>
  </si>
  <si>
    <t>Boston Pptys</t>
  </si>
  <si>
    <t>BA</t>
  </si>
  <si>
    <t>Boeing Co</t>
  </si>
  <si>
    <t>HRB</t>
  </si>
  <si>
    <t>Block (H&amp;R)</t>
  </si>
  <si>
    <t>BDK</t>
  </si>
  <si>
    <t>Black&amp;Decker</t>
  </si>
  <si>
    <t>BIIB</t>
  </si>
  <si>
    <t>Biogn Idec Inc</t>
  </si>
  <si>
    <t>BIG</t>
  </si>
  <si>
    <t>Big Lots Inc</t>
  </si>
  <si>
    <t>BBY</t>
  </si>
  <si>
    <t>Best Buy</t>
  </si>
  <si>
    <t>BMS</t>
  </si>
  <si>
    <t>Bemis Co</t>
  </si>
  <si>
    <t>Retail (Home Furnishings)</t>
  </si>
  <si>
    <t>BBBY</t>
  </si>
  <si>
    <t>BedBath&amp;Bynd</t>
  </si>
  <si>
    <t>BDX</t>
  </si>
  <si>
    <t>Becton Dickin</t>
  </si>
  <si>
    <t>BAX</t>
  </si>
  <si>
    <t>Baxter Int'l</t>
  </si>
  <si>
    <t>BCR</t>
  </si>
  <si>
    <t>Bard (C.R.)</t>
  </si>
  <si>
    <t>BK</t>
  </si>
  <si>
    <t>Bank of NY</t>
  </si>
  <si>
    <t>BAC</t>
  </si>
  <si>
    <t>Bank of Amer</t>
  </si>
  <si>
    <t>BLL</t>
  </si>
  <si>
    <t>Ball Corp</t>
  </si>
  <si>
    <t>BHI</t>
  </si>
  <si>
    <t>Baker Hughes</t>
  </si>
  <si>
    <t>BMC</t>
  </si>
  <si>
    <t>B M C Softwre</t>
  </si>
  <si>
    <t>BJS</t>
  </si>
  <si>
    <t>B J Services</t>
  </si>
  <si>
    <t>BBT</t>
  </si>
  <si>
    <t>B B &amp; T Corp</t>
  </si>
  <si>
    <t>AVP</t>
  </si>
  <si>
    <t>Avon Products</t>
  </si>
  <si>
    <t>AVY</t>
  </si>
  <si>
    <t>Avery Denison</t>
  </si>
  <si>
    <t>AVB</t>
  </si>
  <si>
    <t>AvalonBay Cmty</t>
  </si>
  <si>
    <t>AZO</t>
  </si>
  <si>
    <t>AutoZone Inc</t>
  </si>
  <si>
    <t>AN</t>
  </si>
  <si>
    <t>AutoNation Inc</t>
  </si>
  <si>
    <t>ADP</t>
  </si>
  <si>
    <t>AutomaticData</t>
  </si>
  <si>
    <t>Computer (Graphics)</t>
  </si>
  <si>
    <t>ADSK</t>
  </si>
  <si>
    <t>Autodesk Inc</t>
  </si>
  <si>
    <t>AIZ</t>
  </si>
  <si>
    <t>Assurant Inc</t>
  </si>
  <si>
    <t>Food (Sugar\Flour\Grain)</t>
  </si>
  <si>
    <t>ADM</t>
  </si>
  <si>
    <t>Archer Daniels</t>
  </si>
  <si>
    <t>AMAT</t>
  </si>
  <si>
    <t>Applied Mat</t>
  </si>
  <si>
    <t>AAPL</t>
  </si>
  <si>
    <t>Apple Inc</t>
  </si>
  <si>
    <t>APOL</t>
  </si>
  <si>
    <t>Apollo Grp A</t>
  </si>
  <si>
    <t>AIV</t>
  </si>
  <si>
    <t>Apartment Inv</t>
  </si>
  <si>
    <t>APA</t>
  </si>
  <si>
    <t>Apache Corp</t>
  </si>
  <si>
    <t>AOC</t>
  </si>
  <si>
    <t>AON Corp</t>
  </si>
  <si>
    <t>ADI</t>
  </si>
  <si>
    <t>Analog Devcs</t>
  </si>
  <si>
    <t>APC</t>
  </si>
  <si>
    <t>Anadarko Pet</t>
  </si>
  <si>
    <t>APH</t>
  </si>
  <si>
    <t>Amphenol CorpA</t>
  </si>
  <si>
    <t>AMGN</t>
  </si>
  <si>
    <t>Amgen Inc</t>
  </si>
  <si>
    <t>ABC</t>
  </si>
  <si>
    <t>AmeriSrcBrg</t>
  </si>
  <si>
    <t>AMP</t>
  </si>
  <si>
    <t>Ameriprise</t>
  </si>
  <si>
    <t>AEE</t>
  </si>
  <si>
    <t>Ameren Corp</t>
  </si>
  <si>
    <t>AMT</t>
  </si>
  <si>
    <t>Amer Tower</t>
  </si>
  <si>
    <t>AIG</t>
  </si>
  <si>
    <t>Amer Int'lGrp</t>
  </si>
  <si>
    <t>AXP</t>
  </si>
  <si>
    <t>Amer Express</t>
  </si>
  <si>
    <t>AMZN</t>
  </si>
  <si>
    <t>Amazon Comm</t>
  </si>
  <si>
    <t>MO</t>
  </si>
  <si>
    <t>Altria Group</t>
  </si>
  <si>
    <t>ALTR</t>
  </si>
  <si>
    <t>Altera Corp</t>
  </si>
  <si>
    <t>ALL</t>
  </si>
  <si>
    <t>Allstate Corp</t>
  </si>
  <si>
    <t>AGN</t>
  </si>
  <si>
    <t>Allergan</t>
  </si>
  <si>
    <t>ATI</t>
  </si>
  <si>
    <t>Allegheny Tech</t>
  </si>
  <si>
    <t>AYE</t>
  </si>
  <si>
    <t>Allegheny Eny</t>
  </si>
  <si>
    <t>AA</t>
  </si>
  <si>
    <t>Alcoa Inc</t>
  </si>
  <si>
    <t>Internet (Network)</t>
  </si>
  <si>
    <t>AKAM</t>
  </si>
  <si>
    <t>Akamai Tech</t>
  </si>
  <si>
    <t>APD</t>
  </si>
  <si>
    <t>Air Prod&amp;Chem</t>
  </si>
  <si>
    <t>A</t>
  </si>
  <si>
    <t>Agilent Tech</t>
  </si>
  <si>
    <t>AFL</t>
  </si>
  <si>
    <t>AFLAC Inc</t>
  </si>
  <si>
    <t>ACS</t>
  </si>
  <si>
    <t>Affiliatd Comp</t>
  </si>
  <si>
    <t>AET</t>
  </si>
  <si>
    <t>Aetna Inc</t>
  </si>
  <si>
    <t>AEP</t>
  </si>
  <si>
    <t>AMD</t>
  </si>
  <si>
    <t>Adv'd MicroDv</t>
  </si>
  <si>
    <t>ADBE</t>
  </si>
  <si>
    <t>Adobe Systems</t>
  </si>
  <si>
    <t>ANF</t>
  </si>
  <si>
    <t>Abercrombie</t>
  </si>
  <si>
    <t>ABT</t>
  </si>
  <si>
    <t>Abbott Labs</t>
  </si>
  <si>
    <t>T</t>
  </si>
  <si>
    <t>A T &amp; T Inc</t>
  </si>
  <si>
    <t>AKS</t>
  </si>
  <si>
    <t>A K Steel</t>
  </si>
  <si>
    <t>AES</t>
  </si>
  <si>
    <t>A E S Corp</t>
  </si>
  <si>
    <t>MMM</t>
  </si>
  <si>
    <t>3 M Co</t>
  </si>
  <si>
    <t>Sector</t>
  </si>
  <si>
    <t>Industry</t>
  </si>
  <si>
    <t xml:space="preserve">Mkt Cap($M) </t>
  </si>
  <si>
    <t>P/S</t>
  </si>
  <si>
    <t>SPS</t>
  </si>
  <si>
    <t>Sales(M)</t>
  </si>
  <si>
    <t>%Vol</t>
  </si>
  <si>
    <t>Volume</t>
  </si>
  <si>
    <t>AvgVol</t>
  </si>
  <si>
    <t>Shares(M)</t>
  </si>
  <si>
    <t>%DY</t>
  </si>
  <si>
    <t>DIV</t>
  </si>
  <si>
    <t>%PRC</t>
  </si>
  <si>
    <t>$ Change</t>
  </si>
  <si>
    <t>Symbol</t>
  </si>
  <si>
    <t>Company</t>
  </si>
  <si>
    <t>First Name</t>
  </si>
  <si>
    <t>Last Name</t>
  </si>
  <si>
    <t>Email</t>
  </si>
  <si>
    <t>Phone</t>
  </si>
  <si>
    <t>Salary</t>
  </si>
  <si>
    <t>Rafael</t>
  </si>
  <si>
    <t>Craig</t>
  </si>
  <si>
    <t>r.craig@randatmail.com</t>
  </si>
  <si>
    <t>114-6314-31</t>
  </si>
  <si>
    <t>Vivian</t>
  </si>
  <si>
    <t>Parker</t>
  </si>
  <si>
    <t>v.parker@randatmail.com</t>
  </si>
  <si>
    <t>107-8370-26</t>
  </si>
  <si>
    <t>Paige</t>
  </si>
  <si>
    <t>Ross</t>
  </si>
  <si>
    <t>p.ross@randatmail.com</t>
  </si>
  <si>
    <t>877-6421-95</t>
  </si>
  <si>
    <t>Jack</t>
  </si>
  <si>
    <t>Lloyd</t>
  </si>
  <si>
    <t>j.lloyd@randatmail.com</t>
  </si>
  <si>
    <t>782-0751-07</t>
  </si>
  <si>
    <t>Michelle</t>
  </si>
  <si>
    <t>Casey</t>
  </si>
  <si>
    <t>m.casey@randatmail.com</t>
  </si>
  <si>
    <t>213-6001-40</t>
  </si>
  <si>
    <t>Jenna</t>
  </si>
  <si>
    <t>Fowler</t>
  </si>
  <si>
    <t>j.fowler@randatmail.com</t>
  </si>
  <si>
    <t>748-3979-63</t>
  </si>
  <si>
    <t>Aston</t>
  </si>
  <si>
    <t>Ellis</t>
  </si>
  <si>
    <t>a.ellis@randatmail.com</t>
  </si>
  <si>
    <t>425-9401-56</t>
  </si>
  <si>
    <t>Cadie</t>
  </si>
  <si>
    <t>Douglas</t>
  </si>
  <si>
    <t>c.douglas@randatmail.com</t>
  </si>
  <si>
    <t>388-2817-24</t>
  </si>
  <si>
    <t>Roland</t>
  </si>
  <si>
    <t>West</t>
  </si>
  <si>
    <t>r.west@randatmail.com</t>
  </si>
  <si>
    <t>913-5539-50</t>
  </si>
  <si>
    <t>Julia</t>
  </si>
  <si>
    <t>Adams</t>
  </si>
  <si>
    <t>j.adams@randatmail.com</t>
  </si>
  <si>
    <t>390-7709-65</t>
  </si>
  <si>
    <t>Roman</t>
  </si>
  <si>
    <t>Crawford</t>
  </si>
  <si>
    <t>r.crawford@randatmail.com</t>
  </si>
  <si>
    <t>413-6181-62</t>
  </si>
  <si>
    <t>William</t>
  </si>
  <si>
    <t>Perkins</t>
  </si>
  <si>
    <t>w.perkins@randatmail.com</t>
  </si>
  <si>
    <t>693-7052-06</t>
  </si>
  <si>
    <t>Arianna</t>
  </si>
  <si>
    <t>Spencer</t>
  </si>
  <si>
    <t>a.spencer@randatmail.com</t>
  </si>
  <si>
    <t>305-4655-34</t>
  </si>
  <si>
    <t>Patrick</t>
  </si>
  <si>
    <t>Alexander</t>
  </si>
  <si>
    <t>p.alexander@randatmail.com</t>
  </si>
  <si>
    <t>863-9750-58</t>
  </si>
  <si>
    <t>James</t>
  </si>
  <si>
    <t>Henderson</t>
  </si>
  <si>
    <t>j.henderson@randatmail.com</t>
  </si>
  <si>
    <t>915-1567-29</t>
  </si>
  <si>
    <t>Alen</t>
  </si>
  <si>
    <t>a.alexander@randatmail.com</t>
  </si>
  <si>
    <t>438-5350-80</t>
  </si>
  <si>
    <t>Miley</t>
  </si>
  <si>
    <t>Chapman</t>
  </si>
  <si>
    <t>m.chapman@randatmail.com</t>
  </si>
  <si>
    <t>088-3098-37</t>
  </si>
  <si>
    <t>Alberta</t>
  </si>
  <si>
    <t>Rogers</t>
  </si>
  <si>
    <t>a.rogers@randatmail.com</t>
  </si>
  <si>
    <t>080-0322-74</t>
  </si>
  <si>
    <t>Edwin</t>
  </si>
  <si>
    <t>Grant</t>
  </si>
  <si>
    <t>e.grant@randatmail.com</t>
  </si>
  <si>
    <t>650-3745-68</t>
  </si>
  <si>
    <t>Kevin</t>
  </si>
  <si>
    <t>Wright</t>
  </si>
  <si>
    <t>k.wright@randatmail.com</t>
  </si>
  <si>
    <t>079-7536-25</t>
  </si>
  <si>
    <t>ID</t>
  </si>
  <si>
    <t>Phone Number</t>
  </si>
  <si>
    <t>=VLOOKUP($C$2,$C$5:$H$24,2,0)</t>
  </si>
  <si>
    <t>Without Named Cells or Ranges</t>
  </si>
  <si>
    <t>With Named Cells or Ranges</t>
  </si>
  <si>
    <t>Salary Lookup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</si>
</sst>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1"/>
      <color theme="0"/>
      <name val="Calibri"/>
      <family val="2"/>
      <scheme val="minor"/>
    </font>
    <font>
      <sz val="11"/>
      <color theme="1"/>
      <name val="Calibri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2"/>
      <color rgb="FF000000"/>
      <name val="Arial"/>
      <family val="2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/>
      <top style="thick">
        <color theme="0"/>
      </top>
      <bottom/>
      <diagonal/>
    </border>
    <border>
      <left style="thin">
        <color theme="0"/>
      </left>
      <right/>
      <top style="thick">
        <color theme="0"/>
      </top>
      <bottom/>
      <diagonal/>
    </border>
    <border>
      <left/>
      <right/>
      <top style="thin">
        <color theme="0"/>
      </top>
      <bottom/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58">
    <xf numFmtId="0" fontId="0" fillId="0" borderId="0" xfId="0"/>
    <xf numFmtId="0" fontId="0" fillId="2" borderId="1" xfId="0" applyFill="1" applyBorder="1"/>
    <xf numFmtId="0" fontId="2" fillId="2" borderId="1" xfId="0" applyFont="1" applyFill="1" applyBorder="1"/>
    <xf numFmtId="164" fontId="3" fillId="0" borderId="1" xfId="1" applyNumberFormat="1" applyFont="1" applyBorder="1"/>
    <xf numFmtId="164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1" fillId="0" borderId="0" xfId="3"/>
    <xf numFmtId="165" fontId="0" fillId="0" borderId="0" xfId="4" applyNumberFormat="1" applyFont="1"/>
    <xf numFmtId="165" fontId="1" fillId="0" borderId="0" xfId="2" applyNumberFormat="1" applyFont="1"/>
    <xf numFmtId="2" fontId="1" fillId="0" borderId="0" xfId="3" applyNumberFormat="1"/>
    <xf numFmtId="0" fontId="0" fillId="0" borderId="0" xfId="0" applyFont="1"/>
    <xf numFmtId="0" fontId="1" fillId="0" borderId="0" xfId="3" applyFont="1"/>
    <xf numFmtId="165" fontId="1" fillId="0" borderId="0" xfId="4" applyNumberFormat="1" applyFont="1"/>
    <xf numFmtId="2" fontId="1" fillId="0" borderId="0" xfId="3" applyNumberFormat="1" applyFont="1"/>
    <xf numFmtId="0" fontId="4" fillId="3" borderId="0" xfId="3" applyFont="1" applyFill="1"/>
    <xf numFmtId="165" fontId="4" fillId="3" borderId="0" xfId="4" applyNumberFormat="1" applyFont="1" applyFill="1"/>
    <xf numFmtId="165" fontId="4" fillId="3" borderId="0" xfId="2" applyNumberFormat="1" applyFont="1" applyFill="1"/>
    <xf numFmtId="10" fontId="0" fillId="0" borderId="0" xfId="0" applyNumberFormat="1"/>
    <xf numFmtId="0" fontId="1" fillId="0" borderId="0" xfId="3" applyFill="1"/>
    <xf numFmtId="2" fontId="1" fillId="0" borderId="0" xfId="3" applyNumberFormat="1" applyFill="1"/>
    <xf numFmtId="165" fontId="5" fillId="0" borderId="0" xfId="4" applyNumberFormat="1" applyFont="1"/>
    <xf numFmtId="165" fontId="5" fillId="0" borderId="0" xfId="2" applyNumberFormat="1" applyFont="1"/>
    <xf numFmtId="0" fontId="6" fillId="0" borderId="0" xfId="3" applyFont="1"/>
    <xf numFmtId="165" fontId="6" fillId="0" borderId="0" xfId="4" applyNumberFormat="1" applyFont="1"/>
    <xf numFmtId="165" fontId="6" fillId="0" borderId="0" xfId="2" applyNumberFormat="1" applyFont="1"/>
    <xf numFmtId="0" fontId="6" fillId="0" borderId="0" xfId="0" applyFont="1"/>
    <xf numFmtId="0" fontId="1" fillId="0" borderId="0" xfId="3" applyAlignment="1">
      <alignment wrapText="1"/>
    </xf>
    <xf numFmtId="0" fontId="0" fillId="0" borderId="0" xfId="0" applyAlignment="1">
      <alignment wrapText="1"/>
    </xf>
    <xf numFmtId="0" fontId="0" fillId="6" borderId="2" xfId="0" applyFont="1" applyFill="1" applyBorder="1"/>
    <xf numFmtId="0" fontId="0" fillId="0" borderId="0" xfId="3" quotePrefix="1" applyFont="1" applyAlignment="1">
      <alignment wrapText="1"/>
    </xf>
    <xf numFmtId="0" fontId="0" fillId="0" borderId="0" xfId="3" applyFont="1" applyAlignment="1">
      <alignment wrapText="1"/>
    </xf>
    <xf numFmtId="0" fontId="0" fillId="0" borderId="1" xfId="0" applyBorder="1" applyAlignment="1">
      <alignment wrapText="1"/>
    </xf>
    <xf numFmtId="0" fontId="0" fillId="7" borderId="1" xfId="0" applyFill="1" applyBorder="1" applyAlignment="1">
      <alignment wrapText="1"/>
    </xf>
    <xf numFmtId="0" fontId="0" fillId="7" borderId="1" xfId="0" applyFill="1" applyBorder="1"/>
    <xf numFmtId="0" fontId="9" fillId="0" borderId="0" xfId="0" applyFont="1"/>
    <xf numFmtId="0" fontId="7" fillId="0" borderId="0" xfId="3" applyFont="1" applyAlignment="1"/>
    <xf numFmtId="0" fontId="8" fillId="4" borderId="0" xfId="0" applyFont="1" applyFill="1" applyBorder="1" applyAlignment="1">
      <alignment wrapText="1"/>
    </xf>
    <xf numFmtId="0" fontId="8" fillId="4" borderId="3" xfId="0" applyFont="1" applyFill="1" applyBorder="1"/>
    <xf numFmtId="0" fontId="0" fillId="5" borderId="4" xfId="0" applyFont="1" applyFill="1" applyBorder="1" applyAlignment="1">
      <alignment wrapText="1"/>
    </xf>
    <xf numFmtId="0" fontId="0" fillId="5" borderId="5" xfId="0" applyFont="1" applyFill="1" applyBorder="1"/>
    <xf numFmtId="0" fontId="0" fillId="6" borderId="6" xfId="0" applyFont="1" applyFill="1" applyBorder="1" applyAlignment="1">
      <alignment wrapText="1"/>
    </xf>
    <xf numFmtId="0" fontId="0" fillId="5" borderId="6" xfId="0" applyFont="1" applyFill="1" applyBorder="1" applyAlignment="1">
      <alignment wrapText="1"/>
    </xf>
    <xf numFmtId="0" fontId="0" fillId="5" borderId="2" xfId="0" applyFont="1" applyFill="1" applyBorder="1"/>
    <xf numFmtId="44" fontId="0" fillId="5" borderId="5" xfId="1" applyFont="1" applyFill="1" applyBorder="1"/>
    <xf numFmtId="44" fontId="0" fillId="6" borderId="2" xfId="1" applyFont="1" applyFill="1" applyBorder="1"/>
    <xf numFmtId="44" fontId="0" fillId="5" borderId="2" xfId="1" applyFont="1" applyFill="1" applyBorder="1"/>
    <xf numFmtId="44" fontId="0" fillId="0" borderId="1" xfId="1" applyFont="1" applyBorder="1" applyAlignment="1">
      <alignment wrapText="1"/>
    </xf>
    <xf numFmtId="0" fontId="6" fillId="0" borderId="1" xfId="0" applyFont="1" applyBorder="1" applyAlignment="1">
      <alignment wrapText="1"/>
    </xf>
    <xf numFmtId="0" fontId="2" fillId="0" borderId="1" xfId="0" applyFont="1" applyBorder="1"/>
    <xf numFmtId="164" fontId="2" fillId="0" borderId="1" xfId="1" applyNumberFormat="1" applyFont="1" applyBorder="1"/>
    <xf numFmtId="0" fontId="2" fillId="0" borderId="1" xfId="0" applyFont="1" applyBorder="1" applyAlignment="1"/>
    <xf numFmtId="0" fontId="0" fillId="0" borderId="1" xfId="0" applyBorder="1"/>
    <xf numFmtId="14" fontId="0" fillId="0" borderId="1" xfId="0" applyNumberFormat="1" applyBorder="1"/>
    <xf numFmtId="0" fontId="10" fillId="0" borderId="0" xfId="3" applyFont="1" applyAlignment="1"/>
    <xf numFmtId="164" fontId="0" fillId="0" borderId="1" xfId="1" applyNumberFormat="1" applyFont="1" applyBorder="1"/>
    <xf numFmtId="0" fontId="11" fillId="0" borderId="0" xfId="0" applyFont="1" applyAlignment="1">
      <alignment horizontal="center"/>
    </xf>
  </cellXfs>
  <cellStyles count="5">
    <cellStyle name="Comma" xfId="2" builtinId="3"/>
    <cellStyle name="Comma 2" xfId="4"/>
    <cellStyle name="Currency" xfId="1" builtinId="4"/>
    <cellStyle name="Normal" xfId="0" builtinId="0"/>
    <cellStyle name="Normal 2" xfId="3"/>
  </cellStyles>
  <dxfs count="2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00B05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'Charts FINISHED'!$A$5</c:f>
              <c:strCache>
                <c:ptCount val="1"/>
                <c:pt idx="0">
                  <c:v>January</c:v>
                </c:pt>
              </c:strCache>
            </c:strRef>
          </c:tx>
          <c:spPr>
            <a:solidFill>
              <a:schemeClr val="accent1"/>
            </a:solidFill>
            <a:ln w="19050">
              <a:solidFill>
                <a:schemeClr val="lt1"/>
              </a:solidFill>
            </a:ln>
            <a:effectLst/>
          </c:spPr>
          <c:invertIfNegative val="0"/>
          <c:cat>
            <c:strRef>
              <c:f>'Charts FINISHED'!$B$4:$D$4</c:f>
              <c:strCache>
                <c:ptCount val="3"/>
                <c:pt idx="0">
                  <c:v>Denver store</c:v>
                </c:pt>
                <c:pt idx="1">
                  <c:v>Aurora store</c:v>
                </c:pt>
                <c:pt idx="2">
                  <c:v>Lakewood store</c:v>
                </c:pt>
              </c:strCache>
            </c:strRef>
          </c:cat>
          <c:val>
            <c:numRef>
              <c:f>'Charts FINISHED'!$B$5:$D$5</c:f>
              <c:numCache>
                <c:formatCode>_("$"* #,##0_);_("$"* \(#,##0\);_("$"* "-"??_);_(@_)</c:formatCode>
                <c:ptCount val="3"/>
                <c:pt idx="0">
                  <c:v>25000</c:v>
                </c:pt>
                <c:pt idx="1">
                  <c:v>37000</c:v>
                </c:pt>
                <c:pt idx="2">
                  <c:v>55000</c:v>
                </c:pt>
              </c:numCache>
            </c:numRef>
          </c:val>
        </c:ser>
        <c:ser>
          <c:idx val="1"/>
          <c:order val="1"/>
          <c:tx>
            <c:strRef>
              <c:f>'Charts FINISHED'!$A$6</c:f>
              <c:strCache>
                <c:ptCount val="1"/>
                <c:pt idx="0">
                  <c:v>February</c:v>
                </c:pt>
              </c:strCache>
            </c:strRef>
          </c:tx>
          <c:spPr>
            <a:solidFill>
              <a:schemeClr val="accent2"/>
            </a:solidFill>
            <a:ln w="19050">
              <a:solidFill>
                <a:schemeClr val="lt1"/>
              </a:solidFill>
            </a:ln>
            <a:effectLst/>
          </c:spPr>
          <c:invertIfNegative val="0"/>
          <c:cat>
            <c:strRef>
              <c:f>'Charts FINISHED'!$B$4:$D$4</c:f>
              <c:strCache>
                <c:ptCount val="3"/>
                <c:pt idx="0">
                  <c:v>Denver store</c:v>
                </c:pt>
                <c:pt idx="1">
                  <c:v>Aurora store</c:v>
                </c:pt>
                <c:pt idx="2">
                  <c:v>Lakewood store</c:v>
                </c:pt>
              </c:strCache>
            </c:strRef>
          </c:cat>
          <c:val>
            <c:numRef>
              <c:f>'Charts FINISHED'!$B$6:$D$6</c:f>
              <c:numCache>
                <c:formatCode>_("$"* #,##0_);_("$"* \(#,##0\);_("$"* "-"??_);_(@_)</c:formatCode>
                <c:ptCount val="3"/>
                <c:pt idx="0">
                  <c:v>29000</c:v>
                </c:pt>
                <c:pt idx="1">
                  <c:v>60000</c:v>
                </c:pt>
                <c:pt idx="2">
                  <c:v>68000</c:v>
                </c:pt>
              </c:numCache>
            </c:numRef>
          </c:val>
        </c:ser>
        <c:ser>
          <c:idx val="2"/>
          <c:order val="2"/>
          <c:tx>
            <c:strRef>
              <c:f>'Charts FINISHED'!$A$7</c:f>
              <c:strCache>
                <c:ptCount val="1"/>
                <c:pt idx="0">
                  <c:v>March</c:v>
                </c:pt>
              </c:strCache>
            </c:strRef>
          </c:tx>
          <c:spPr>
            <a:solidFill>
              <a:schemeClr val="accent3"/>
            </a:solidFill>
            <a:ln w="19050">
              <a:solidFill>
                <a:schemeClr val="lt1"/>
              </a:solidFill>
            </a:ln>
            <a:effectLst/>
          </c:spPr>
          <c:invertIfNegative val="0"/>
          <c:cat>
            <c:strRef>
              <c:f>'Charts FINISHED'!$B$4:$D$4</c:f>
              <c:strCache>
                <c:ptCount val="3"/>
                <c:pt idx="0">
                  <c:v>Denver store</c:v>
                </c:pt>
                <c:pt idx="1">
                  <c:v>Aurora store</c:v>
                </c:pt>
                <c:pt idx="2">
                  <c:v>Lakewood store</c:v>
                </c:pt>
              </c:strCache>
            </c:strRef>
          </c:cat>
          <c:val>
            <c:numRef>
              <c:f>'Charts FINISHED'!$B$7:$D$7</c:f>
              <c:numCache>
                <c:formatCode>_("$"* #,##0_);_("$"* \(#,##0\);_("$"* "-"??_);_(@_)</c:formatCode>
                <c:ptCount val="3"/>
                <c:pt idx="0">
                  <c:v>37000</c:v>
                </c:pt>
                <c:pt idx="1">
                  <c:v>67000</c:v>
                </c:pt>
                <c:pt idx="2">
                  <c:v>42000</c:v>
                </c:pt>
              </c:numCache>
            </c:numRef>
          </c:val>
        </c:ser>
        <c:ser>
          <c:idx val="3"/>
          <c:order val="3"/>
          <c:tx>
            <c:strRef>
              <c:f>'Charts FINISHED'!$A$8</c:f>
              <c:strCache>
                <c:ptCount val="1"/>
                <c:pt idx="0">
                  <c:v>April</c:v>
                </c:pt>
              </c:strCache>
            </c:strRef>
          </c:tx>
          <c:spPr>
            <a:solidFill>
              <a:schemeClr val="accent4"/>
            </a:solidFill>
            <a:ln w="19050">
              <a:solidFill>
                <a:schemeClr val="lt1"/>
              </a:solidFill>
            </a:ln>
            <a:effectLst/>
          </c:spPr>
          <c:invertIfNegative val="0"/>
          <c:cat>
            <c:strRef>
              <c:f>'Charts FINISHED'!$B$4:$D$4</c:f>
              <c:strCache>
                <c:ptCount val="3"/>
                <c:pt idx="0">
                  <c:v>Denver store</c:v>
                </c:pt>
                <c:pt idx="1">
                  <c:v>Aurora store</c:v>
                </c:pt>
                <c:pt idx="2">
                  <c:v>Lakewood store</c:v>
                </c:pt>
              </c:strCache>
            </c:strRef>
          </c:cat>
          <c:val>
            <c:numRef>
              <c:f>'Charts FINISHED'!$B$8:$D$8</c:f>
              <c:numCache>
                <c:formatCode>_("$"* #,##0_);_("$"* \(#,##0\);_("$"* "-"??_);_(@_)</c:formatCode>
                <c:ptCount val="3"/>
                <c:pt idx="0">
                  <c:v>42000</c:v>
                </c:pt>
                <c:pt idx="1">
                  <c:v>52000</c:v>
                </c:pt>
                <c:pt idx="2">
                  <c:v>35000</c:v>
                </c:pt>
              </c:numCache>
            </c:numRef>
          </c:val>
        </c:ser>
        <c:ser>
          <c:idx val="4"/>
          <c:order val="4"/>
          <c:tx>
            <c:strRef>
              <c:f>'Charts FINISHED'!$A$9</c:f>
              <c:strCache>
                <c:ptCount val="1"/>
                <c:pt idx="0">
                  <c:v>May</c:v>
                </c:pt>
              </c:strCache>
            </c:strRef>
          </c:tx>
          <c:spPr>
            <a:solidFill>
              <a:schemeClr val="accent5"/>
            </a:solidFill>
            <a:ln w="19050">
              <a:solidFill>
                <a:schemeClr val="lt1"/>
              </a:solidFill>
            </a:ln>
            <a:effectLst/>
          </c:spPr>
          <c:invertIfNegative val="0"/>
          <c:cat>
            <c:strRef>
              <c:f>'Charts FINISHED'!$B$4:$D$4</c:f>
              <c:strCache>
                <c:ptCount val="3"/>
                <c:pt idx="0">
                  <c:v>Denver store</c:v>
                </c:pt>
                <c:pt idx="1">
                  <c:v>Aurora store</c:v>
                </c:pt>
                <c:pt idx="2">
                  <c:v>Lakewood store</c:v>
                </c:pt>
              </c:strCache>
            </c:strRef>
          </c:cat>
          <c:val>
            <c:numRef>
              <c:f>'Charts FINISHED'!$B$9:$D$9</c:f>
              <c:numCache>
                <c:formatCode>_("$"* #,##0_);_("$"* \(#,##0\);_("$"* "-"??_);_(@_)</c:formatCode>
                <c:ptCount val="3"/>
                <c:pt idx="0">
                  <c:v>54000</c:v>
                </c:pt>
                <c:pt idx="1">
                  <c:v>19000</c:v>
                </c:pt>
                <c:pt idx="2">
                  <c:v>41000</c:v>
                </c:pt>
              </c:numCache>
            </c:numRef>
          </c:val>
        </c:ser>
        <c:ser>
          <c:idx val="5"/>
          <c:order val="5"/>
          <c:tx>
            <c:strRef>
              <c:f>'Charts FINISHED'!$A$10</c:f>
              <c:strCache>
                <c:ptCount val="1"/>
                <c:pt idx="0">
                  <c:v>June</c:v>
                </c:pt>
              </c:strCache>
            </c:strRef>
          </c:tx>
          <c:spPr>
            <a:solidFill>
              <a:schemeClr val="accent6"/>
            </a:solidFill>
            <a:ln w="19050">
              <a:solidFill>
                <a:schemeClr val="lt1"/>
              </a:solidFill>
            </a:ln>
            <a:effectLst/>
          </c:spPr>
          <c:invertIfNegative val="0"/>
          <c:cat>
            <c:strRef>
              <c:f>'Charts FINISHED'!$B$4:$D$4</c:f>
              <c:strCache>
                <c:ptCount val="3"/>
                <c:pt idx="0">
                  <c:v>Denver store</c:v>
                </c:pt>
                <c:pt idx="1">
                  <c:v>Aurora store</c:v>
                </c:pt>
                <c:pt idx="2">
                  <c:v>Lakewood store</c:v>
                </c:pt>
              </c:strCache>
            </c:strRef>
          </c:cat>
          <c:val>
            <c:numRef>
              <c:f>'Charts FINISHED'!$B$10:$D$10</c:f>
              <c:numCache>
                <c:formatCode>_("$"* #,##0_);_("$"* \(#,##0\);_("$"* "-"??_);_(@_)</c:formatCode>
                <c:ptCount val="3"/>
                <c:pt idx="0">
                  <c:v>60000</c:v>
                </c:pt>
                <c:pt idx="1">
                  <c:v>33000</c:v>
                </c:pt>
                <c:pt idx="2">
                  <c:v>65000</c:v>
                </c:pt>
              </c:numCache>
            </c:numRef>
          </c:val>
        </c:ser>
        <c:ser>
          <c:idx val="6"/>
          <c:order val="6"/>
          <c:tx>
            <c:strRef>
              <c:f>'Charts FINISHED'!$A$11</c:f>
              <c:strCache>
                <c:ptCount val="1"/>
                <c:pt idx="0">
                  <c:v>July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 w="19050">
              <a:solidFill>
                <a:schemeClr val="lt1"/>
              </a:solidFill>
            </a:ln>
            <a:effectLst/>
          </c:spPr>
          <c:invertIfNegative val="0"/>
          <c:cat>
            <c:strRef>
              <c:f>'Charts FINISHED'!$B$4:$D$4</c:f>
              <c:strCache>
                <c:ptCount val="3"/>
                <c:pt idx="0">
                  <c:v>Denver store</c:v>
                </c:pt>
                <c:pt idx="1">
                  <c:v>Aurora store</c:v>
                </c:pt>
                <c:pt idx="2">
                  <c:v>Lakewood store</c:v>
                </c:pt>
              </c:strCache>
            </c:strRef>
          </c:cat>
          <c:val>
            <c:numRef>
              <c:f>'Charts FINISHED'!$B$11:$D$11</c:f>
              <c:numCache>
                <c:formatCode>_("$"* #,##0_);_("$"* \(#,##0\);_("$"* "-"??_);_(@_)</c:formatCode>
                <c:ptCount val="3"/>
                <c:pt idx="0">
                  <c:v>67000</c:v>
                </c:pt>
                <c:pt idx="1">
                  <c:v>29400</c:v>
                </c:pt>
                <c:pt idx="2">
                  <c:v>42000</c:v>
                </c:pt>
              </c:numCache>
            </c:numRef>
          </c:val>
        </c:ser>
        <c:ser>
          <c:idx val="7"/>
          <c:order val="7"/>
          <c:tx>
            <c:strRef>
              <c:f>'Charts FINISHED'!$A$12</c:f>
              <c:strCache>
                <c:ptCount val="1"/>
                <c:pt idx="0">
                  <c:v>August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 w="19050">
              <a:solidFill>
                <a:schemeClr val="lt1"/>
              </a:solidFill>
            </a:ln>
            <a:effectLst/>
          </c:spPr>
          <c:invertIfNegative val="0"/>
          <c:cat>
            <c:strRef>
              <c:f>'Charts FINISHED'!$B$4:$D$4</c:f>
              <c:strCache>
                <c:ptCount val="3"/>
                <c:pt idx="0">
                  <c:v>Denver store</c:v>
                </c:pt>
                <c:pt idx="1">
                  <c:v>Aurora store</c:v>
                </c:pt>
                <c:pt idx="2">
                  <c:v>Lakewood store</c:v>
                </c:pt>
              </c:strCache>
            </c:strRef>
          </c:cat>
          <c:val>
            <c:numRef>
              <c:f>'Charts FINISHED'!$B$12:$D$12</c:f>
              <c:numCache>
                <c:formatCode>_("$"* #,##0_);_("$"* \(#,##0\);_("$"* "-"??_);_(@_)</c:formatCode>
                <c:ptCount val="3"/>
                <c:pt idx="0">
                  <c:v>52000</c:v>
                </c:pt>
                <c:pt idx="1">
                  <c:v>24999.999999999902</c:v>
                </c:pt>
                <c:pt idx="2">
                  <c:v>37000</c:v>
                </c:pt>
              </c:numCache>
            </c:numRef>
          </c:val>
        </c:ser>
        <c:ser>
          <c:idx val="8"/>
          <c:order val="8"/>
          <c:tx>
            <c:strRef>
              <c:f>'Charts FINISHED'!$A$13</c:f>
              <c:strCache>
                <c:ptCount val="1"/>
                <c:pt idx="0">
                  <c:v>September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 w="19050">
              <a:solidFill>
                <a:schemeClr val="lt1"/>
              </a:solidFill>
            </a:ln>
            <a:effectLst/>
          </c:spPr>
          <c:invertIfNegative val="0"/>
          <c:cat>
            <c:strRef>
              <c:f>'Charts FINISHED'!$B$4:$D$4</c:f>
              <c:strCache>
                <c:ptCount val="3"/>
                <c:pt idx="0">
                  <c:v>Denver store</c:v>
                </c:pt>
                <c:pt idx="1">
                  <c:v>Aurora store</c:v>
                </c:pt>
                <c:pt idx="2">
                  <c:v>Lakewood store</c:v>
                </c:pt>
              </c:strCache>
            </c:strRef>
          </c:cat>
          <c:val>
            <c:numRef>
              <c:f>'Charts FINISHED'!$B$13:$D$13</c:f>
              <c:numCache>
                <c:formatCode>_("$"* #,##0_);_("$"* \(#,##0\);_("$"* "-"??_);_(@_)</c:formatCode>
                <c:ptCount val="3"/>
                <c:pt idx="0">
                  <c:v>19000</c:v>
                </c:pt>
                <c:pt idx="1">
                  <c:v>20599.999999999902</c:v>
                </c:pt>
                <c:pt idx="2">
                  <c:v>42000</c:v>
                </c:pt>
              </c:numCache>
            </c:numRef>
          </c:val>
        </c:ser>
        <c:ser>
          <c:idx val="9"/>
          <c:order val="9"/>
          <c:tx>
            <c:strRef>
              <c:f>'Charts FINISHED'!$A$14</c:f>
              <c:strCache>
                <c:ptCount val="1"/>
                <c:pt idx="0">
                  <c:v>October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 w="19050">
              <a:solidFill>
                <a:schemeClr val="lt1"/>
              </a:solidFill>
            </a:ln>
            <a:effectLst/>
          </c:spPr>
          <c:invertIfNegative val="0"/>
          <c:cat>
            <c:strRef>
              <c:f>'Charts FINISHED'!$B$4:$D$4</c:f>
              <c:strCache>
                <c:ptCount val="3"/>
                <c:pt idx="0">
                  <c:v>Denver store</c:v>
                </c:pt>
                <c:pt idx="1">
                  <c:v>Aurora store</c:v>
                </c:pt>
                <c:pt idx="2">
                  <c:v>Lakewood store</c:v>
                </c:pt>
              </c:strCache>
            </c:strRef>
          </c:cat>
          <c:val>
            <c:numRef>
              <c:f>'Charts FINISHED'!$B$14:$D$14</c:f>
              <c:numCache>
                <c:formatCode>_("$"* #,##0_);_("$"* \(#,##0\);_("$"* "-"??_);_(@_)</c:formatCode>
                <c:ptCount val="3"/>
                <c:pt idx="0">
                  <c:v>22000</c:v>
                </c:pt>
                <c:pt idx="1">
                  <c:v>46000</c:v>
                </c:pt>
                <c:pt idx="2">
                  <c:v>54000</c:v>
                </c:pt>
              </c:numCache>
            </c:numRef>
          </c:val>
        </c:ser>
        <c:ser>
          <c:idx val="10"/>
          <c:order val="10"/>
          <c:tx>
            <c:strRef>
              <c:f>'Charts FINISHED'!$A$15</c:f>
              <c:strCache>
                <c:ptCount val="1"/>
                <c:pt idx="0">
                  <c:v>November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 w="19050">
              <a:solidFill>
                <a:schemeClr val="lt1"/>
              </a:solidFill>
            </a:ln>
            <a:effectLst/>
          </c:spPr>
          <c:invertIfNegative val="0"/>
          <c:cat>
            <c:strRef>
              <c:f>'Charts FINISHED'!$B$4:$D$4</c:f>
              <c:strCache>
                <c:ptCount val="3"/>
                <c:pt idx="0">
                  <c:v>Denver store</c:v>
                </c:pt>
                <c:pt idx="1">
                  <c:v>Aurora store</c:v>
                </c:pt>
                <c:pt idx="2">
                  <c:v>Lakewood store</c:v>
                </c:pt>
              </c:strCache>
            </c:strRef>
          </c:cat>
          <c:val>
            <c:numRef>
              <c:f>'Charts FINISHED'!$B$15:$D$15</c:f>
              <c:numCache>
                <c:formatCode>_("$"* #,##0_);_("$"* \(#,##0\);_("$"* "-"??_);_(@_)</c:formatCode>
                <c:ptCount val="3"/>
                <c:pt idx="0">
                  <c:v>35000</c:v>
                </c:pt>
                <c:pt idx="1">
                  <c:v>52000</c:v>
                </c:pt>
                <c:pt idx="2">
                  <c:v>60000</c:v>
                </c:pt>
              </c:numCache>
            </c:numRef>
          </c:val>
        </c:ser>
        <c:ser>
          <c:idx val="11"/>
          <c:order val="11"/>
          <c:tx>
            <c:strRef>
              <c:f>'Charts FINISHED'!$A$16</c:f>
              <c:strCache>
                <c:ptCount val="1"/>
                <c:pt idx="0">
                  <c:v>December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 w="19050">
              <a:solidFill>
                <a:schemeClr val="lt1"/>
              </a:solidFill>
            </a:ln>
            <a:effectLst/>
          </c:spPr>
          <c:invertIfNegative val="0"/>
          <c:cat>
            <c:strRef>
              <c:f>'Charts FINISHED'!$B$4:$D$4</c:f>
              <c:strCache>
                <c:ptCount val="3"/>
                <c:pt idx="0">
                  <c:v>Denver store</c:v>
                </c:pt>
                <c:pt idx="1">
                  <c:v>Aurora store</c:v>
                </c:pt>
                <c:pt idx="2">
                  <c:v>Lakewood store</c:v>
                </c:pt>
              </c:strCache>
            </c:strRef>
          </c:cat>
          <c:val>
            <c:numRef>
              <c:f>'Charts FINISHED'!$B$16:$D$16</c:f>
              <c:numCache>
                <c:formatCode>_("$"* #,##0_);_("$"* \(#,##0\);_("$"* "-"??_);_(@_)</c:formatCode>
                <c:ptCount val="3"/>
                <c:pt idx="0">
                  <c:v>48000</c:v>
                </c:pt>
                <c:pt idx="1">
                  <c:v>81000</c:v>
                </c:pt>
                <c:pt idx="2">
                  <c:v>67000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3892640"/>
        <c:axId val="183893032"/>
      </c:barChart>
      <c:catAx>
        <c:axId val="1838926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3893032"/>
        <c:crosses val="autoZero"/>
        <c:auto val="1"/>
        <c:lblAlgn val="ctr"/>
        <c:lblOffset val="100"/>
        <c:noMultiLvlLbl val="0"/>
      </c:catAx>
      <c:valAx>
        <c:axId val="1838930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38926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2014 Store Earnings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'Charts FINISHED'!$B$4</c:f>
              <c:strCache>
                <c:ptCount val="1"/>
                <c:pt idx="0">
                  <c:v>Denver store</c:v>
                </c:pt>
              </c:strCache>
            </c:strRef>
          </c:tx>
          <c:spPr>
            <a:pattFill prst="narHorz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/>
              </a:innerShdw>
            </a:effectLst>
          </c:spPr>
          <c:invertIfNegative val="0"/>
          <c:cat>
            <c:strRef>
              <c:f>'Charts FINISHED'!$A$5:$A$16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'Charts FINISHED'!$B$5:$B$16</c:f>
              <c:numCache>
                <c:formatCode>_("$"* #,##0_);_("$"* \(#,##0\);_("$"* "-"??_);_(@_)</c:formatCode>
                <c:ptCount val="12"/>
                <c:pt idx="0">
                  <c:v>25000</c:v>
                </c:pt>
                <c:pt idx="1">
                  <c:v>29000</c:v>
                </c:pt>
                <c:pt idx="2">
                  <c:v>37000</c:v>
                </c:pt>
                <c:pt idx="3">
                  <c:v>42000</c:v>
                </c:pt>
                <c:pt idx="4">
                  <c:v>54000</c:v>
                </c:pt>
                <c:pt idx="5">
                  <c:v>60000</c:v>
                </c:pt>
                <c:pt idx="6">
                  <c:v>67000</c:v>
                </c:pt>
                <c:pt idx="7">
                  <c:v>52000</c:v>
                </c:pt>
                <c:pt idx="8">
                  <c:v>19000</c:v>
                </c:pt>
                <c:pt idx="9">
                  <c:v>22000</c:v>
                </c:pt>
                <c:pt idx="10">
                  <c:v>35000</c:v>
                </c:pt>
                <c:pt idx="11">
                  <c:v>48000</c:v>
                </c:pt>
              </c:numCache>
            </c:numRef>
          </c:val>
        </c:ser>
        <c:ser>
          <c:idx val="1"/>
          <c:order val="1"/>
          <c:tx>
            <c:strRef>
              <c:f>'Charts FINISHED'!$C$4</c:f>
              <c:strCache>
                <c:ptCount val="1"/>
                <c:pt idx="0">
                  <c:v>Aurora store</c:v>
                </c:pt>
              </c:strCache>
            </c:strRef>
          </c:tx>
          <c:spPr>
            <a:pattFill prst="narHorz">
              <a:fgClr>
                <a:schemeClr val="accent2"/>
              </a:fgClr>
              <a:bgClr>
                <a:schemeClr val="accent2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2"/>
              </a:innerShdw>
            </a:effectLst>
          </c:spPr>
          <c:invertIfNegative val="0"/>
          <c:cat>
            <c:strRef>
              <c:f>'Charts FINISHED'!$A$5:$A$16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'Charts FINISHED'!$C$5:$C$16</c:f>
              <c:numCache>
                <c:formatCode>_("$"* #,##0_);_("$"* \(#,##0\);_("$"* "-"??_);_(@_)</c:formatCode>
                <c:ptCount val="12"/>
                <c:pt idx="0">
                  <c:v>37000</c:v>
                </c:pt>
                <c:pt idx="1">
                  <c:v>60000</c:v>
                </c:pt>
                <c:pt idx="2">
                  <c:v>67000</c:v>
                </c:pt>
                <c:pt idx="3">
                  <c:v>52000</c:v>
                </c:pt>
                <c:pt idx="4">
                  <c:v>19000</c:v>
                </c:pt>
                <c:pt idx="5">
                  <c:v>33000</c:v>
                </c:pt>
                <c:pt idx="6">
                  <c:v>29400</c:v>
                </c:pt>
                <c:pt idx="7">
                  <c:v>24999.999999999902</c:v>
                </c:pt>
                <c:pt idx="8">
                  <c:v>20599.999999999902</c:v>
                </c:pt>
                <c:pt idx="9">
                  <c:v>46000</c:v>
                </c:pt>
                <c:pt idx="10">
                  <c:v>52000</c:v>
                </c:pt>
                <c:pt idx="11">
                  <c:v>81000</c:v>
                </c:pt>
              </c:numCache>
            </c:numRef>
          </c:val>
        </c:ser>
        <c:ser>
          <c:idx val="2"/>
          <c:order val="2"/>
          <c:tx>
            <c:strRef>
              <c:f>'Charts FINISHED'!$D$4</c:f>
              <c:strCache>
                <c:ptCount val="1"/>
                <c:pt idx="0">
                  <c:v>Lakewood store</c:v>
                </c:pt>
              </c:strCache>
            </c:strRef>
          </c:tx>
          <c:spPr>
            <a:pattFill prst="narHorz">
              <a:fgClr>
                <a:schemeClr val="accent3"/>
              </a:fgClr>
              <a:bgClr>
                <a:schemeClr val="accent3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3"/>
              </a:innerShdw>
            </a:effectLst>
          </c:spPr>
          <c:invertIfNegative val="0"/>
          <c:cat>
            <c:strRef>
              <c:f>'Charts FINISHED'!$A$5:$A$16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'Charts FINISHED'!$D$5:$D$16</c:f>
              <c:numCache>
                <c:formatCode>_("$"* #,##0_);_("$"* \(#,##0\);_("$"* "-"??_);_(@_)</c:formatCode>
                <c:ptCount val="12"/>
                <c:pt idx="0">
                  <c:v>55000</c:v>
                </c:pt>
                <c:pt idx="1">
                  <c:v>68000</c:v>
                </c:pt>
                <c:pt idx="2">
                  <c:v>42000</c:v>
                </c:pt>
                <c:pt idx="3">
                  <c:v>35000</c:v>
                </c:pt>
                <c:pt idx="4">
                  <c:v>41000</c:v>
                </c:pt>
                <c:pt idx="5">
                  <c:v>65000</c:v>
                </c:pt>
                <c:pt idx="6">
                  <c:v>42000</c:v>
                </c:pt>
                <c:pt idx="7">
                  <c:v>37000</c:v>
                </c:pt>
                <c:pt idx="8">
                  <c:v>42000</c:v>
                </c:pt>
                <c:pt idx="9">
                  <c:v>54000</c:v>
                </c:pt>
                <c:pt idx="10">
                  <c:v>60000</c:v>
                </c:pt>
                <c:pt idx="11">
                  <c:v>67000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4"/>
        <c:overlap val="-22"/>
        <c:axId val="236697880"/>
        <c:axId val="236698272"/>
      </c:barChart>
      <c:catAx>
        <c:axId val="2366978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6698272"/>
        <c:crosses val="autoZero"/>
        <c:auto val="1"/>
        <c:lblAlgn val="ctr"/>
        <c:lblOffset val="100"/>
        <c:noMultiLvlLbl val="0"/>
      </c:catAx>
      <c:valAx>
        <c:axId val="236698272"/>
        <c:scaling>
          <c:orientation val="minMax"/>
        </c:scaling>
        <c:delete val="0"/>
        <c:axPos val="l"/>
        <c:numFmt formatCode="_(&quot;$&quot;* #,##0_);_(&quot;$&quot;* \(#,##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66978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[PivotTablesPivotChartsVlookupClassFile.xlsx]PIVOT CHART AND TABLE FINISHED!PivotTable7</c:name>
    <c:fmtId val="0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'PIVOT CHART AND TABLE FINISHED'!$B$3:$B$4</c:f>
              <c:strCache>
                <c:ptCount val="1"/>
                <c:pt idx="0">
                  <c:v>Ford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'PIVOT CHART AND TABLE FINISHED'!$A$5:$A$15</c:f>
              <c:multiLvlStrCache>
                <c:ptCount val="6"/>
                <c:lvl>
                  <c:pt idx="0">
                    <c:v>Car</c:v>
                  </c:pt>
                  <c:pt idx="1">
                    <c:v>SUV</c:v>
                  </c:pt>
                  <c:pt idx="2">
                    <c:v>Truck</c:v>
                  </c:pt>
                  <c:pt idx="3">
                    <c:v>Car</c:v>
                  </c:pt>
                  <c:pt idx="4">
                    <c:v>SUV</c:v>
                  </c:pt>
                  <c:pt idx="5">
                    <c:v>Truck</c:v>
                  </c:pt>
                </c:lvl>
                <c:lvl>
                  <c:pt idx="0">
                    <c:v>2011</c:v>
                  </c:pt>
                  <c:pt idx="3">
                    <c:v>2012</c:v>
                  </c:pt>
                </c:lvl>
              </c:multiLvlStrCache>
            </c:multiLvlStrRef>
          </c:cat>
          <c:val>
            <c:numRef>
              <c:f>'PIVOT CHART AND TABLE FINISHED'!$B$5:$B$15</c:f>
              <c:numCache>
                <c:formatCode>0.00%</c:formatCode>
                <c:ptCount val="6"/>
                <c:pt idx="0">
                  <c:v>4.7438988661769155E-2</c:v>
                </c:pt>
                <c:pt idx="1">
                  <c:v>0.11260835710805395</c:v>
                </c:pt>
                <c:pt idx="2">
                  <c:v>4.4596989109846261E-2</c:v>
                </c:pt>
                <c:pt idx="3">
                  <c:v>8.5989286883717722E-2</c:v>
                </c:pt>
                <c:pt idx="4">
                  <c:v>5.8818737143242102E-2</c:v>
                </c:pt>
                <c:pt idx="5">
                  <c:v>0.16521276612411737</c:v>
                </c:pt>
              </c:numCache>
            </c:numRef>
          </c:val>
        </c:ser>
        <c:ser>
          <c:idx val="1"/>
          <c:order val="1"/>
          <c:tx>
            <c:strRef>
              <c:f>'PIVOT CHART AND TABLE FINISHED'!$C$3:$C$4</c:f>
              <c:strCache>
                <c:ptCount val="1"/>
                <c:pt idx="0">
                  <c:v>Toyota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'PIVOT CHART AND TABLE FINISHED'!$A$5:$A$15</c:f>
              <c:multiLvlStrCache>
                <c:ptCount val="6"/>
                <c:lvl>
                  <c:pt idx="0">
                    <c:v>Car</c:v>
                  </c:pt>
                  <c:pt idx="1">
                    <c:v>SUV</c:v>
                  </c:pt>
                  <c:pt idx="2">
                    <c:v>Truck</c:v>
                  </c:pt>
                  <c:pt idx="3">
                    <c:v>Car</c:v>
                  </c:pt>
                  <c:pt idx="4">
                    <c:v>SUV</c:v>
                  </c:pt>
                  <c:pt idx="5">
                    <c:v>Truck</c:v>
                  </c:pt>
                </c:lvl>
                <c:lvl>
                  <c:pt idx="0">
                    <c:v>2011</c:v>
                  </c:pt>
                  <c:pt idx="3">
                    <c:v>2012</c:v>
                  </c:pt>
                </c:lvl>
              </c:multiLvlStrCache>
            </c:multiLvlStrRef>
          </c:cat>
          <c:val>
            <c:numRef>
              <c:f>'PIVOT CHART AND TABLE FINISHED'!$C$5:$C$15</c:f>
              <c:numCache>
                <c:formatCode>0.00%</c:formatCode>
                <c:ptCount val="6"/>
                <c:pt idx="0">
                  <c:v>8.864876551623653E-2</c:v>
                </c:pt>
                <c:pt idx="1">
                  <c:v>6.3532163632745983E-2</c:v>
                </c:pt>
                <c:pt idx="2">
                  <c:v>9.9205994833012942E-2</c:v>
                </c:pt>
                <c:pt idx="3">
                  <c:v>0.10876758428471384</c:v>
                </c:pt>
                <c:pt idx="4">
                  <c:v>8.9846510090351772E-2</c:v>
                </c:pt>
                <c:pt idx="5">
                  <c:v>3.5333856612192398E-2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36699056"/>
        <c:axId val="236699448"/>
      </c:barChart>
      <c:catAx>
        <c:axId val="2366990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6699448"/>
        <c:crosses val="autoZero"/>
        <c:auto val="1"/>
        <c:lblAlgn val="ctr"/>
        <c:lblOffset val="100"/>
        <c:noMultiLvlLbl val="0"/>
      </c:catAx>
      <c:valAx>
        <c:axId val="2366994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66990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468922</xdr:colOff>
      <xdr:row>4</xdr:row>
      <xdr:rowOff>108439</xdr:rowOff>
    </xdr:from>
    <xdr:to>
      <xdr:col>12</xdr:col>
      <xdr:colOff>117230</xdr:colOff>
      <xdr:row>18</xdr:row>
      <xdr:rowOff>184639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190500</xdr:colOff>
      <xdr:row>22</xdr:row>
      <xdr:rowOff>93785</xdr:rowOff>
    </xdr:from>
    <xdr:to>
      <xdr:col>10</xdr:col>
      <xdr:colOff>14654</xdr:colOff>
      <xdr:row>36</xdr:row>
      <xdr:rowOff>169985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561975</xdr:colOff>
      <xdr:row>4</xdr:row>
      <xdr:rowOff>142875</xdr:rowOff>
    </xdr:from>
    <xdr:to>
      <xdr:col>15</xdr:col>
      <xdr:colOff>257175</xdr:colOff>
      <xdr:row>19</xdr:row>
      <xdr:rowOff>28575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Nicole McGee" refreshedDate="42846.66391354167" createdVersion="5" refreshedVersion="5" minRefreshableVersion="3" recordCount="46">
  <cacheSource type="worksheet">
    <worksheetSource ref="A1:F47" sheet="Pivot Table and Chart"/>
  </cacheSource>
  <cacheFields count="6">
    <cacheField name="Brand" numFmtId="0">
      <sharedItems count="2">
        <s v="Ford"/>
        <s v="Toyota"/>
      </sharedItems>
    </cacheField>
    <cacheField name="Year" numFmtId="0">
      <sharedItems containsSemiMixedTypes="0" containsString="0" containsNumber="1" containsInteger="1" minValue="2011" maxValue="2012" count="2">
        <n v="2011"/>
        <n v="2012"/>
      </sharedItems>
    </cacheField>
    <cacheField name="Type" numFmtId="0">
      <sharedItems count="3">
        <s v="Car"/>
        <s v="Truck"/>
        <s v="SUV"/>
      </sharedItems>
    </cacheField>
    <cacheField name="Model" numFmtId="0">
      <sharedItems count="17">
        <s v="Focus"/>
        <s v="Tundra"/>
        <s v="Precis"/>
        <s v="F250"/>
        <s v="Taurus"/>
        <s v="Avalon"/>
        <s v="Sequoia"/>
        <s v="Ranger"/>
        <s v="Expedition"/>
        <s v="F150"/>
        <s v="4Runner"/>
        <s v="Explorer"/>
        <s v="Tacoma"/>
        <s v="Mustang"/>
        <s v="Camry"/>
        <s v="Highlander"/>
        <s v="Corolla"/>
      </sharedItems>
    </cacheField>
    <cacheField name="Price" numFmtId="164">
      <sharedItems containsSemiMixedTypes="0" containsString="0" containsNumber="1" containsInteger="1" minValue="16585" maxValue="45882" count="43">
        <n v="18151"/>
        <n v="25441"/>
        <n v="22521"/>
        <n v="31510"/>
        <n v="26884"/>
        <n v="24520"/>
        <n v="32520"/>
        <n v="32568"/>
        <n v="41558"/>
        <n v="34525"/>
        <n v="17110"/>
        <n v="19585"/>
        <n v="22158"/>
        <n v="41525"/>
        <n v="27515"/>
        <n v="35221"/>
        <n v="36524"/>
        <n v="16585"/>
        <n v="21554"/>
        <n v="29568"/>
        <n v="23552"/>
        <n v="27256"/>
        <n v="27865"/>
        <n v="45882"/>
        <n v="20056"/>
        <n v="33562"/>
        <n v="33585"/>
        <n v="17888"/>
        <n v="39115"/>
        <n v="18955"/>
        <n v="29522"/>
        <n v="19524"/>
        <n v="38562"/>
        <n v="39552"/>
        <n v="25855"/>
        <n v="25421"/>
        <n v="19252"/>
        <n v="26468"/>
        <n v="29551"/>
        <n v="33561"/>
        <n v="28562"/>
        <n v="31511"/>
        <n v="25211"/>
      </sharedItems>
    </cacheField>
    <cacheField name="Date Received" numFmtId="14">
      <sharedItems containsSemiMixedTypes="0" containsNonDate="0" containsDate="1" containsString="0" minDate="2012-08-04T00:00:00" maxDate="2012-10-15T00:00:00"/>
    </cacheField>
  </cacheFields>
  <extLst>
    <ext xmlns:x14="http://schemas.microsoft.com/office/spreadsheetml/2009/9/main" uri="{725AE2AE-9491-48be-B2B4-4EB974FC3084}">
      <x14:pivotCacheDefinition pivotCacheId="1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6">
  <r>
    <x v="0"/>
    <x v="0"/>
    <x v="0"/>
    <x v="0"/>
    <x v="0"/>
    <d v="2012-08-04T00:00:00"/>
  </r>
  <r>
    <x v="1"/>
    <x v="0"/>
    <x v="1"/>
    <x v="1"/>
    <x v="1"/>
    <d v="2012-08-07T00:00:00"/>
  </r>
  <r>
    <x v="1"/>
    <x v="0"/>
    <x v="0"/>
    <x v="2"/>
    <x v="2"/>
    <d v="2012-08-08T00:00:00"/>
  </r>
  <r>
    <x v="0"/>
    <x v="0"/>
    <x v="1"/>
    <x v="3"/>
    <x v="3"/>
    <d v="2012-08-10T00:00:00"/>
  </r>
  <r>
    <x v="1"/>
    <x v="0"/>
    <x v="1"/>
    <x v="1"/>
    <x v="4"/>
    <d v="2012-08-15T00:00:00"/>
  </r>
  <r>
    <x v="0"/>
    <x v="0"/>
    <x v="0"/>
    <x v="4"/>
    <x v="5"/>
    <d v="2012-08-17T00:00:00"/>
  </r>
  <r>
    <x v="1"/>
    <x v="0"/>
    <x v="0"/>
    <x v="5"/>
    <x v="6"/>
    <d v="2012-08-20T00:00:00"/>
  </r>
  <r>
    <x v="0"/>
    <x v="1"/>
    <x v="1"/>
    <x v="3"/>
    <x v="7"/>
    <d v="2012-08-24T00:00:00"/>
  </r>
  <r>
    <x v="1"/>
    <x v="1"/>
    <x v="2"/>
    <x v="6"/>
    <x v="8"/>
    <d v="2012-08-25T00:00:00"/>
  </r>
  <r>
    <x v="0"/>
    <x v="1"/>
    <x v="1"/>
    <x v="3"/>
    <x v="9"/>
    <d v="2012-08-26T00:00:00"/>
  </r>
  <r>
    <x v="0"/>
    <x v="1"/>
    <x v="0"/>
    <x v="0"/>
    <x v="10"/>
    <d v="2012-08-28T00:00:00"/>
  </r>
  <r>
    <x v="0"/>
    <x v="1"/>
    <x v="1"/>
    <x v="7"/>
    <x v="11"/>
    <d v="2012-08-29T00:00:00"/>
  </r>
  <r>
    <x v="0"/>
    <x v="1"/>
    <x v="1"/>
    <x v="7"/>
    <x v="12"/>
    <d v="2012-08-31T00:00:00"/>
  </r>
  <r>
    <x v="0"/>
    <x v="0"/>
    <x v="2"/>
    <x v="8"/>
    <x v="13"/>
    <d v="2012-09-01T00:00:00"/>
  </r>
  <r>
    <x v="0"/>
    <x v="1"/>
    <x v="1"/>
    <x v="9"/>
    <x v="14"/>
    <d v="2012-09-01T00:00:00"/>
  </r>
  <r>
    <x v="1"/>
    <x v="0"/>
    <x v="2"/>
    <x v="10"/>
    <x v="15"/>
    <d v="2012-09-02T00:00:00"/>
  </r>
  <r>
    <x v="0"/>
    <x v="1"/>
    <x v="2"/>
    <x v="11"/>
    <x v="16"/>
    <d v="2012-09-02T00:00:00"/>
  </r>
  <r>
    <x v="0"/>
    <x v="1"/>
    <x v="0"/>
    <x v="0"/>
    <x v="17"/>
    <d v="2012-09-05T00:00:00"/>
  </r>
  <r>
    <x v="1"/>
    <x v="1"/>
    <x v="1"/>
    <x v="12"/>
    <x v="18"/>
    <d v="2012-09-07T00:00:00"/>
  </r>
  <r>
    <x v="0"/>
    <x v="1"/>
    <x v="0"/>
    <x v="13"/>
    <x v="19"/>
    <d v="2012-09-08T00:00:00"/>
  </r>
  <r>
    <x v="1"/>
    <x v="1"/>
    <x v="1"/>
    <x v="12"/>
    <x v="20"/>
    <d v="2012-09-09T00:00:00"/>
  </r>
  <r>
    <x v="0"/>
    <x v="1"/>
    <x v="0"/>
    <x v="13"/>
    <x v="21"/>
    <d v="2012-09-10T00:00:00"/>
  </r>
  <r>
    <x v="1"/>
    <x v="1"/>
    <x v="0"/>
    <x v="14"/>
    <x v="22"/>
    <d v="2012-09-11T00:00:00"/>
  </r>
  <r>
    <x v="1"/>
    <x v="0"/>
    <x v="2"/>
    <x v="15"/>
    <x v="23"/>
    <d v="2012-09-12T00:00:00"/>
  </r>
  <r>
    <x v="1"/>
    <x v="0"/>
    <x v="1"/>
    <x v="12"/>
    <x v="11"/>
    <d v="2012-09-13T00:00:00"/>
  </r>
  <r>
    <x v="1"/>
    <x v="1"/>
    <x v="0"/>
    <x v="16"/>
    <x v="24"/>
    <d v="2012-09-13T00:00:00"/>
  </r>
  <r>
    <x v="1"/>
    <x v="1"/>
    <x v="0"/>
    <x v="5"/>
    <x v="25"/>
    <d v="2012-09-14T00:00:00"/>
  </r>
  <r>
    <x v="1"/>
    <x v="1"/>
    <x v="2"/>
    <x v="10"/>
    <x v="26"/>
    <d v="2012-09-15T00:00:00"/>
  </r>
  <r>
    <x v="0"/>
    <x v="0"/>
    <x v="0"/>
    <x v="0"/>
    <x v="27"/>
    <d v="2012-09-16T00:00:00"/>
  </r>
  <r>
    <x v="0"/>
    <x v="0"/>
    <x v="2"/>
    <x v="8"/>
    <x v="28"/>
    <d v="2012-09-18T00:00:00"/>
  </r>
  <r>
    <x v="1"/>
    <x v="0"/>
    <x v="0"/>
    <x v="16"/>
    <x v="29"/>
    <d v="2012-09-19T00:00:00"/>
  </r>
  <r>
    <x v="1"/>
    <x v="0"/>
    <x v="1"/>
    <x v="1"/>
    <x v="30"/>
    <d v="2012-09-21T00:00:00"/>
  </r>
  <r>
    <x v="0"/>
    <x v="1"/>
    <x v="1"/>
    <x v="7"/>
    <x v="31"/>
    <d v="2012-09-22T00:00:00"/>
  </r>
  <r>
    <x v="0"/>
    <x v="1"/>
    <x v="2"/>
    <x v="8"/>
    <x v="32"/>
    <d v="2012-09-23T00:00:00"/>
  </r>
  <r>
    <x v="1"/>
    <x v="1"/>
    <x v="2"/>
    <x v="6"/>
    <x v="33"/>
    <d v="2012-09-27T00:00:00"/>
  </r>
  <r>
    <x v="1"/>
    <x v="1"/>
    <x v="0"/>
    <x v="2"/>
    <x v="34"/>
    <d v="2012-09-30T00:00:00"/>
  </r>
  <r>
    <x v="0"/>
    <x v="0"/>
    <x v="1"/>
    <x v="3"/>
    <x v="35"/>
    <d v="2012-10-03T00:00:00"/>
  </r>
  <r>
    <x v="0"/>
    <x v="1"/>
    <x v="0"/>
    <x v="0"/>
    <x v="36"/>
    <d v="2012-10-03T00:00:00"/>
  </r>
  <r>
    <x v="0"/>
    <x v="1"/>
    <x v="1"/>
    <x v="3"/>
    <x v="37"/>
    <d v="2012-10-04T00:00:00"/>
  </r>
  <r>
    <x v="0"/>
    <x v="0"/>
    <x v="2"/>
    <x v="11"/>
    <x v="38"/>
    <d v="2012-10-05T00:00:00"/>
  </r>
  <r>
    <x v="0"/>
    <x v="0"/>
    <x v="2"/>
    <x v="11"/>
    <x v="39"/>
    <d v="2012-10-06T00:00:00"/>
  </r>
  <r>
    <x v="0"/>
    <x v="1"/>
    <x v="1"/>
    <x v="9"/>
    <x v="40"/>
    <d v="2012-10-06T00:00:00"/>
  </r>
  <r>
    <x v="1"/>
    <x v="0"/>
    <x v="0"/>
    <x v="2"/>
    <x v="11"/>
    <d v="2012-10-09T00:00:00"/>
  </r>
  <r>
    <x v="1"/>
    <x v="0"/>
    <x v="0"/>
    <x v="16"/>
    <x v="11"/>
    <d v="2012-10-11T00:00:00"/>
  </r>
  <r>
    <x v="1"/>
    <x v="1"/>
    <x v="0"/>
    <x v="5"/>
    <x v="41"/>
    <d v="2012-10-12T00:00:00"/>
  </r>
  <r>
    <x v="1"/>
    <x v="0"/>
    <x v="1"/>
    <x v="12"/>
    <x v="42"/>
    <d v="2012-10-14T00:00: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7" cacheId="0" applyNumberFormats="0" applyBorderFormats="0" applyFontFormats="0" applyPatternFormats="0" applyAlignmentFormats="0" applyWidthHeightFormats="1" dataCaption="Values" updatedVersion="5" minRefreshableVersion="3" useAutoFormatting="1" colGrandTotals="0" itemPrintTitles="1" createdVersion="5" indent="0" outline="1" outlineData="1" multipleFieldFilters="0" chartFormat="2">
  <location ref="A3:C15" firstHeaderRow="1" firstDataRow="2" firstDataCol="1"/>
  <pivotFields count="6">
    <pivotField axis="axisCol" subtotalTop="0" showAll="0">
      <items count="3">
        <item x="0"/>
        <item x="1"/>
        <item t="default"/>
      </items>
    </pivotField>
    <pivotField axis="axisRow" subtotalTop="0" showAll="0">
      <items count="3">
        <item x="0"/>
        <item x="1"/>
        <item t="default"/>
      </items>
    </pivotField>
    <pivotField axis="axisRow" subtotalTop="0" showAll="0" sortType="ascending">
      <items count="4">
        <item x="0"/>
        <item x="2"/>
        <item x="1"/>
        <item t="default"/>
      </items>
    </pivotField>
    <pivotField subtotalTop="0" showAll="0">
      <items count="18">
        <item h="1" x="10"/>
        <item x="5"/>
        <item h="1" x="14"/>
        <item h="1" x="16"/>
        <item h="1" x="8"/>
        <item h="1" x="11"/>
        <item h="1" x="9"/>
        <item h="1" x="3"/>
        <item h="1" x="0"/>
        <item h="1" x="15"/>
        <item h="1" x="13"/>
        <item h="1" x="2"/>
        <item h="1" x="7"/>
        <item h="1" x="6"/>
        <item h="1" x="12"/>
        <item h="1" x="4"/>
        <item h="1" x="1"/>
        <item t="default"/>
      </items>
    </pivotField>
    <pivotField dataField="1" numFmtId="164" subtotalTop="0" showAll="0"/>
    <pivotField numFmtId="14" subtotalTop="0" showAll="0"/>
  </pivotFields>
  <rowFields count="2">
    <field x="1"/>
    <field x="2"/>
  </rowFields>
  <rowItems count="11">
    <i>
      <x/>
    </i>
    <i r="1">
      <x/>
    </i>
    <i r="1">
      <x v="1"/>
    </i>
    <i r="1">
      <x v="2"/>
    </i>
    <i t="default">
      <x/>
    </i>
    <i>
      <x v="1"/>
    </i>
    <i r="1">
      <x/>
    </i>
    <i r="1">
      <x v="1"/>
    </i>
    <i r="1">
      <x v="2"/>
    </i>
    <i t="default">
      <x v="1"/>
    </i>
    <i t="grand">
      <x/>
    </i>
  </rowItems>
  <colFields count="1">
    <field x="0"/>
  </colFields>
  <colItems count="2">
    <i>
      <x/>
    </i>
    <i>
      <x v="1"/>
    </i>
  </colItems>
  <dataFields count="1">
    <dataField name="Sum of Price" fld="4" showDataAs="percentOfTotal" baseField="0" baseItem="0" numFmtId="10"/>
  </dataFields>
  <chartFormats count="3">
    <chartFormat chart="0" format="0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0"/>
          </reference>
        </references>
      </pivotArea>
    </chartFormat>
    <chartFormat chart="0" format="1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1"/>
          </reference>
        </references>
      </pivotArea>
    </chartFormat>
    <chartFormat chart="0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ables/table1.xml><?xml version="1.0" encoding="utf-8"?>
<table xmlns="http://schemas.openxmlformats.org/spreadsheetml/2006/main" id="1" name="Table1" displayName="Table1" ref="A1:Q504" headerRowDxfId="21" headerRowCellStyle="Normal 2" dataCellStyle="Normal 2">
  <autoFilter ref="A1:Q504"/>
  <tableColumns count="17">
    <tableColumn id="1" name="Company" totalsRowLabel="Total" totalsRowDxfId="20" dataCellStyle="Normal 2"/>
    <tableColumn id="2" name="Symbol" totalsRowDxfId="19" dataCellStyle="Normal 2"/>
    <tableColumn id="3" name="Price" dataDxfId="18" totalsRowDxfId="17" dataCellStyle="Normal 2"/>
    <tableColumn id="4" name="$ Change" totalsRowDxfId="16" dataCellStyle="Normal 2"/>
    <tableColumn id="5" name="%PRC" totalsRowDxfId="15" dataCellStyle="Normal 2"/>
    <tableColumn id="6" name="DIV" totalsRowDxfId="14" dataCellStyle="Normal 2"/>
    <tableColumn id="7" name="%DY" totalsRowDxfId="13" dataCellStyle="Normal 2"/>
    <tableColumn id="8" name="Shares(M)" totalsRowDxfId="12" dataCellStyle="Normal 2"/>
    <tableColumn id="9" name="AvgVol" dataDxfId="11" totalsRowDxfId="10" dataCellStyle="Comma 2"/>
    <tableColumn id="10" name="Volume" dataDxfId="9" totalsRowDxfId="8" dataCellStyle="Comma"/>
    <tableColumn id="11" name="%Vol" totalsRowDxfId="7" dataCellStyle="Normal 2"/>
    <tableColumn id="12" name="Sales(M)" totalsRowDxfId="6" dataCellStyle="Normal 2"/>
    <tableColumn id="13" name="SPS" totalsRowDxfId="5" dataCellStyle="Normal 2"/>
    <tableColumn id="14" name="P/S" totalsRowDxfId="4" dataCellStyle="Normal 2"/>
    <tableColumn id="15" name="Mkt Cap($M) " dataDxfId="3" totalsRowDxfId="2" dataCellStyle="Comma 2"/>
    <tableColumn id="16" name="Industry" totalsRowDxfId="1" dataCellStyle="Normal 2"/>
    <tableColumn id="17" name="Sector" totalsRowFunction="count" totalsRowDxfId="0" dataCellStyle="Normal 2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5.bin"/><Relationship Id="rId1" Type="http://schemas.openxmlformats.org/officeDocument/2006/relationships/pivotTable" Target="../pivotTables/pivotTable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E17"/>
  <sheetViews>
    <sheetView workbookViewId="0">
      <selection activeCell="C15" sqref="C15"/>
    </sheetView>
  </sheetViews>
  <sheetFormatPr defaultRowHeight="15" x14ac:dyDescent="0.25"/>
  <cols>
    <col min="1" max="1" width="11" bestFit="1" customWidth="1"/>
    <col min="2" max="2" width="12.42578125" bestFit="1" customWidth="1"/>
    <col min="3" max="3" width="12.140625" bestFit="1" customWidth="1"/>
    <col min="4" max="4" width="15.5703125" bestFit="1" customWidth="1"/>
    <col min="5" max="5" width="10" bestFit="1" customWidth="1"/>
  </cols>
  <sheetData>
    <row r="4" spans="1:5" x14ac:dyDescent="0.25">
      <c r="A4" s="1"/>
      <c r="B4" s="2" t="s">
        <v>0</v>
      </c>
      <c r="C4" s="2" t="s">
        <v>1</v>
      </c>
      <c r="D4" s="2" t="s">
        <v>2</v>
      </c>
    </row>
    <row r="5" spans="1:5" x14ac:dyDescent="0.25">
      <c r="A5" s="2" t="s">
        <v>3</v>
      </c>
      <c r="B5" s="3">
        <v>25000</v>
      </c>
      <c r="C5" s="3">
        <v>37000</v>
      </c>
      <c r="D5" s="3">
        <v>55000</v>
      </c>
      <c r="E5" s="4"/>
    </row>
    <row r="6" spans="1:5" x14ac:dyDescent="0.25">
      <c r="A6" s="2" t="s">
        <v>4</v>
      </c>
      <c r="B6" s="3">
        <v>29000</v>
      </c>
      <c r="C6" s="3">
        <v>60000</v>
      </c>
      <c r="D6" s="3">
        <v>68000</v>
      </c>
      <c r="E6" s="4"/>
    </row>
    <row r="7" spans="1:5" x14ac:dyDescent="0.25">
      <c r="A7" s="2" t="s">
        <v>5</v>
      </c>
      <c r="B7" s="3">
        <v>37000</v>
      </c>
      <c r="C7" s="3">
        <v>67000</v>
      </c>
      <c r="D7" s="3">
        <v>42000</v>
      </c>
      <c r="E7" s="4"/>
    </row>
    <row r="8" spans="1:5" x14ac:dyDescent="0.25">
      <c r="A8" s="2" t="s">
        <v>6</v>
      </c>
      <c r="B8" s="3">
        <v>42000</v>
      </c>
      <c r="C8" s="3">
        <v>52000</v>
      </c>
      <c r="D8" s="3">
        <v>35000</v>
      </c>
      <c r="E8" s="4"/>
    </row>
    <row r="9" spans="1:5" x14ac:dyDescent="0.25">
      <c r="A9" s="2" t="s">
        <v>7</v>
      </c>
      <c r="B9" s="3">
        <v>54000</v>
      </c>
      <c r="C9" s="3">
        <v>19000</v>
      </c>
      <c r="D9" s="3">
        <v>41000</v>
      </c>
      <c r="E9" s="4"/>
    </row>
    <row r="10" spans="1:5" x14ac:dyDescent="0.25">
      <c r="A10" s="2" t="s">
        <v>8</v>
      </c>
      <c r="B10" s="3">
        <v>60000</v>
      </c>
      <c r="C10" s="3">
        <v>33000</v>
      </c>
      <c r="D10" s="3">
        <v>65000</v>
      </c>
      <c r="E10" s="4"/>
    </row>
    <row r="11" spans="1:5" x14ac:dyDescent="0.25">
      <c r="A11" s="2" t="s">
        <v>9</v>
      </c>
      <c r="B11" s="3">
        <v>67000</v>
      </c>
      <c r="C11" s="3">
        <v>29400</v>
      </c>
      <c r="D11" s="3">
        <v>42000</v>
      </c>
      <c r="E11" s="4"/>
    </row>
    <row r="12" spans="1:5" x14ac:dyDescent="0.25">
      <c r="A12" s="2" t="s">
        <v>10</v>
      </c>
      <c r="B12" s="3">
        <v>52000</v>
      </c>
      <c r="C12" s="3">
        <v>24999.999999999902</v>
      </c>
      <c r="D12" s="3">
        <v>37000</v>
      </c>
      <c r="E12" s="4"/>
    </row>
    <row r="13" spans="1:5" x14ac:dyDescent="0.25">
      <c r="A13" s="2" t="s">
        <v>11</v>
      </c>
      <c r="B13" s="3">
        <v>19000</v>
      </c>
      <c r="C13" s="3">
        <v>20599.999999999902</v>
      </c>
      <c r="D13" s="3">
        <v>42000</v>
      </c>
      <c r="E13" s="4"/>
    </row>
    <row r="14" spans="1:5" x14ac:dyDescent="0.25">
      <c r="A14" s="2" t="s">
        <v>12</v>
      </c>
      <c r="B14" s="3">
        <v>22000</v>
      </c>
      <c r="C14" s="3">
        <v>46000</v>
      </c>
      <c r="D14" s="3">
        <v>54000</v>
      </c>
      <c r="E14" s="4"/>
    </row>
    <row r="15" spans="1:5" x14ac:dyDescent="0.25">
      <c r="A15" s="2" t="s">
        <v>13</v>
      </c>
      <c r="B15" s="3">
        <v>35000</v>
      </c>
      <c r="C15" s="3">
        <v>52000</v>
      </c>
      <c r="D15" s="3">
        <v>60000</v>
      </c>
      <c r="E15" s="4"/>
    </row>
    <row r="16" spans="1:5" x14ac:dyDescent="0.25">
      <c r="A16" s="2" t="s">
        <v>14</v>
      </c>
      <c r="B16" s="3">
        <v>48000</v>
      </c>
      <c r="C16" s="3">
        <v>81000</v>
      </c>
      <c r="D16" s="3">
        <v>67000</v>
      </c>
      <c r="E16" s="4"/>
    </row>
    <row r="17" spans="2:4" x14ac:dyDescent="0.25">
      <c r="B17" s="4"/>
      <c r="C17" s="4"/>
      <c r="D17" s="4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P506"/>
  <sheetViews>
    <sheetView showGridLines="0" zoomScale="84" zoomScaleNormal="84" workbookViewId="0">
      <selection activeCell="D5" sqref="D5"/>
    </sheetView>
  </sheetViews>
  <sheetFormatPr defaultRowHeight="15" x14ac:dyDescent="0.25"/>
  <cols>
    <col min="3" max="3" width="17.85546875" style="29" customWidth="1"/>
    <col min="4" max="4" width="12.5703125" bestFit="1" customWidth="1"/>
    <col min="5" max="5" width="5" bestFit="1" customWidth="1"/>
    <col min="6" max="6" width="10" bestFit="1" customWidth="1"/>
    <col min="7" max="8" width="11.5703125" bestFit="1" customWidth="1"/>
    <col min="9" max="9" width="7" bestFit="1" customWidth="1"/>
    <col min="10" max="10" width="9" bestFit="1" customWidth="1"/>
    <col min="11" max="11" width="6" bestFit="1" customWidth="1"/>
    <col min="12" max="12" width="5" bestFit="1" customWidth="1"/>
    <col min="13" max="13" width="14.28515625" bestFit="1" customWidth="1"/>
    <col min="14" max="14" width="24.85546875" bestFit="1" customWidth="1"/>
    <col min="15" max="15" width="21.42578125" bestFit="1" customWidth="1"/>
  </cols>
  <sheetData>
    <row r="1" spans="3:16" ht="18.75" x14ac:dyDescent="0.3">
      <c r="C1" s="57" t="s">
        <v>1334</v>
      </c>
      <c r="D1" s="57"/>
    </row>
    <row r="2" spans="3:16" x14ac:dyDescent="0.25">
      <c r="C2"/>
    </row>
    <row r="4" spans="3:16" s="27" customFormat="1" ht="15.75" thickBot="1" x14ac:dyDescent="0.3">
      <c r="C4" s="38" t="s">
        <v>1329</v>
      </c>
      <c r="D4" s="39" t="s">
        <v>1249</v>
      </c>
      <c r="E4" s="24"/>
      <c r="F4" s="24"/>
      <c r="G4" s="24"/>
      <c r="H4" s="25"/>
      <c r="I4" s="26"/>
      <c r="J4" s="24"/>
      <c r="K4" s="24"/>
      <c r="L4" s="24"/>
      <c r="M4" s="24"/>
      <c r="N4" s="25"/>
      <c r="O4" s="24"/>
      <c r="P4" s="24"/>
    </row>
    <row r="5" spans="3:16" ht="16.5" thickTop="1" thickBot="1" x14ac:dyDescent="0.3">
      <c r="C5" s="40">
        <v>45605</v>
      </c>
      <c r="D5" s="45">
        <f>VLOOKUP(C5,'VLOOKUP FUNCTION FINISHED'!Data,6,0)</f>
        <v>199820</v>
      </c>
      <c r="E5" s="8"/>
      <c r="F5" s="8"/>
      <c r="G5" s="8"/>
      <c r="H5" s="9"/>
      <c r="I5" s="10"/>
      <c r="J5" s="8"/>
      <c r="K5" s="8"/>
      <c r="L5" s="8"/>
      <c r="M5" s="8"/>
      <c r="N5" s="9"/>
      <c r="O5" s="8"/>
      <c r="P5" s="8"/>
    </row>
    <row r="6" spans="3:16" ht="16.5" thickTop="1" thickBot="1" x14ac:dyDescent="0.3">
      <c r="C6" s="42">
        <v>18988</v>
      </c>
      <c r="D6" s="45">
        <f>VLOOKUP(C6,'VLOOKUP FUNCTION FINISHED'!Data,6,0)</f>
        <v>138572</v>
      </c>
      <c r="E6" s="8"/>
      <c r="F6" s="8"/>
      <c r="G6" s="8"/>
      <c r="H6" s="9"/>
      <c r="I6" s="10"/>
      <c r="J6" s="8"/>
      <c r="K6" s="8"/>
      <c r="L6" s="8"/>
      <c r="M6" s="8"/>
      <c r="N6" s="9"/>
      <c r="O6" s="8"/>
      <c r="P6" s="8"/>
    </row>
    <row r="7" spans="3:16" ht="16.5" thickTop="1" thickBot="1" x14ac:dyDescent="0.3">
      <c r="C7" s="43">
        <v>44350</v>
      </c>
      <c r="D7" s="45">
        <f>VLOOKUP(C7,'VLOOKUP FUNCTION FINISHED'!Data,6,0)</f>
        <v>90719</v>
      </c>
      <c r="E7" s="8"/>
      <c r="F7" s="8"/>
      <c r="G7" s="8"/>
      <c r="H7" s="9"/>
      <c r="I7" s="10"/>
      <c r="J7" s="8"/>
      <c r="K7" s="8"/>
      <c r="L7" s="8"/>
      <c r="M7" s="8"/>
      <c r="N7" s="9"/>
      <c r="O7" s="8"/>
      <c r="P7" s="8"/>
    </row>
    <row r="8" spans="3:16" ht="16.5" thickTop="1" thickBot="1" x14ac:dyDescent="0.3">
      <c r="C8" s="42">
        <v>26775</v>
      </c>
      <c r="D8" s="45">
        <f>VLOOKUP(C8,'VLOOKUP FUNCTION FINISHED'!Data,6,0)</f>
        <v>177688</v>
      </c>
      <c r="E8" s="8"/>
      <c r="F8" s="8"/>
      <c r="G8" s="8"/>
      <c r="H8" s="9"/>
      <c r="I8" s="10"/>
      <c r="J8" s="8"/>
      <c r="K8" s="8"/>
      <c r="L8" s="8"/>
      <c r="M8" s="8"/>
      <c r="N8" s="9"/>
      <c r="O8" s="8"/>
      <c r="P8" s="8"/>
    </row>
    <row r="9" spans="3:16" ht="16.5" thickTop="1" thickBot="1" x14ac:dyDescent="0.3">
      <c r="C9" s="43">
        <v>49231</v>
      </c>
      <c r="D9" s="45">
        <f>VLOOKUP(C9,'VLOOKUP FUNCTION FINISHED'!Data,6,0)</f>
        <v>104300</v>
      </c>
      <c r="E9" s="8"/>
      <c r="F9" s="8"/>
      <c r="G9" s="8"/>
      <c r="H9" s="9"/>
      <c r="I9" s="10"/>
      <c r="J9" s="8"/>
      <c r="K9" s="8"/>
      <c r="L9" s="8"/>
      <c r="M9" s="8"/>
      <c r="N9" s="9"/>
      <c r="O9" s="8"/>
      <c r="P9" s="8"/>
    </row>
    <row r="10" spans="3:16" ht="16.5" thickTop="1" thickBot="1" x14ac:dyDescent="0.3">
      <c r="C10" s="42">
        <v>14231</v>
      </c>
      <c r="D10" s="45">
        <f>VLOOKUP(C10,'VLOOKUP FUNCTION FINISHED'!Data,6,0)</f>
        <v>121055</v>
      </c>
      <c r="E10" s="8"/>
      <c r="F10" s="8"/>
      <c r="G10" s="8"/>
      <c r="H10" s="9"/>
      <c r="I10" s="10"/>
      <c r="J10" s="8"/>
      <c r="K10" s="8"/>
      <c r="L10" s="8"/>
      <c r="M10" s="8"/>
      <c r="N10" s="9"/>
      <c r="O10" s="8"/>
      <c r="P10" s="8"/>
    </row>
    <row r="11" spans="3:16" ht="16.5" thickTop="1" thickBot="1" x14ac:dyDescent="0.3">
      <c r="C11" s="43">
        <v>50158</v>
      </c>
      <c r="D11" s="45">
        <f>VLOOKUP(C11,'VLOOKUP FUNCTION FINISHED'!Data,6,0)</f>
        <v>30468</v>
      </c>
      <c r="E11" s="8"/>
      <c r="F11" s="8"/>
      <c r="G11" s="8"/>
      <c r="H11" s="9"/>
      <c r="I11" s="10"/>
      <c r="J11" s="8"/>
      <c r="K11" s="8"/>
      <c r="L11" s="8"/>
      <c r="M11" s="8"/>
      <c r="N11" s="9"/>
      <c r="O11" s="8"/>
      <c r="P11" s="8"/>
    </row>
    <row r="12" spans="3:16" ht="16.5" thickTop="1" thickBot="1" x14ac:dyDescent="0.3">
      <c r="C12" s="42">
        <v>39406</v>
      </c>
      <c r="D12" s="45">
        <f>VLOOKUP(C12,'VLOOKUP FUNCTION FINISHED'!Data,6,0)</f>
        <v>115598</v>
      </c>
      <c r="E12" s="8"/>
      <c r="F12" s="8"/>
      <c r="G12" s="8"/>
      <c r="H12" s="9"/>
      <c r="I12" s="10"/>
      <c r="J12" s="8"/>
      <c r="K12" s="8"/>
      <c r="L12" s="8"/>
      <c r="M12" s="8"/>
      <c r="N12" s="9"/>
      <c r="O12" s="8"/>
      <c r="P12" s="8"/>
    </row>
    <row r="13" spans="3:16" ht="16.5" thickTop="1" thickBot="1" x14ac:dyDescent="0.3">
      <c r="C13" s="43">
        <v>16109</v>
      </c>
      <c r="D13" s="45">
        <f>VLOOKUP(C13,'VLOOKUP FUNCTION FINISHED'!Data,6,0)</f>
        <v>33547</v>
      </c>
      <c r="E13" s="8"/>
      <c r="F13" s="8"/>
      <c r="G13" s="8"/>
      <c r="H13" s="9"/>
      <c r="I13" s="10"/>
      <c r="J13" s="8"/>
      <c r="K13" s="8"/>
      <c r="L13" s="8"/>
      <c r="M13" s="8"/>
      <c r="N13" s="9"/>
      <c r="O13" s="8"/>
      <c r="P13" s="8"/>
    </row>
    <row r="14" spans="3:16" ht="16.5" thickTop="1" thickBot="1" x14ac:dyDescent="0.3">
      <c r="C14" s="42">
        <v>27944</v>
      </c>
      <c r="D14" s="45">
        <f>VLOOKUP(C14,'VLOOKUP FUNCTION FINISHED'!Data,6,0)</f>
        <v>75680</v>
      </c>
      <c r="E14" s="8"/>
      <c r="F14" s="8"/>
      <c r="G14" s="8"/>
      <c r="H14" s="9"/>
      <c r="I14" s="10"/>
      <c r="J14" s="8"/>
      <c r="K14" s="8"/>
      <c r="L14" s="8"/>
      <c r="M14" s="8"/>
      <c r="N14" s="9"/>
      <c r="O14" s="8"/>
      <c r="P14" s="8"/>
    </row>
    <row r="15" spans="3:16" ht="16.5" thickTop="1" thickBot="1" x14ac:dyDescent="0.3">
      <c r="C15" s="43">
        <v>31169</v>
      </c>
      <c r="D15" s="45">
        <f>VLOOKUP(C15,'VLOOKUP FUNCTION FINISHED'!Data,6,0)</f>
        <v>63236</v>
      </c>
      <c r="E15" s="8"/>
      <c r="F15" s="8"/>
      <c r="G15" s="8"/>
      <c r="H15" s="9"/>
      <c r="I15" s="10"/>
      <c r="J15" s="8"/>
      <c r="K15" s="8"/>
      <c r="L15" s="8"/>
      <c r="M15" s="8"/>
      <c r="N15" s="9"/>
      <c r="O15" s="8"/>
      <c r="P15" s="8"/>
    </row>
    <row r="16" spans="3:16" ht="16.5" thickTop="1" thickBot="1" x14ac:dyDescent="0.3">
      <c r="C16" s="42">
        <v>49653</v>
      </c>
      <c r="D16" s="45">
        <f>VLOOKUP(C16,'VLOOKUP FUNCTION FINISHED'!Data,6,0)</f>
        <v>184098</v>
      </c>
      <c r="E16" s="8"/>
      <c r="F16" s="8"/>
      <c r="G16" s="8"/>
      <c r="H16" s="9"/>
      <c r="I16" s="10"/>
      <c r="J16" s="8"/>
      <c r="K16" s="8"/>
      <c r="L16" s="8"/>
      <c r="M16" s="8"/>
      <c r="N16" s="9"/>
      <c r="O16" s="8"/>
      <c r="P16" s="8"/>
    </row>
    <row r="17" spans="3:16" ht="16.5" thickTop="1" thickBot="1" x14ac:dyDescent="0.3">
      <c r="C17" s="43">
        <v>36023</v>
      </c>
      <c r="D17" s="45">
        <f>VLOOKUP(C17,'VLOOKUP FUNCTION FINISHED'!Data,6,0)</f>
        <v>39127</v>
      </c>
      <c r="E17" s="8"/>
      <c r="F17" s="8"/>
      <c r="G17" s="8"/>
      <c r="H17" s="9"/>
      <c r="I17" s="10"/>
      <c r="J17" s="8"/>
      <c r="K17" s="8"/>
      <c r="L17" s="8"/>
      <c r="M17" s="8"/>
      <c r="N17" s="9"/>
      <c r="O17" s="8"/>
      <c r="P17" s="8"/>
    </row>
    <row r="18" spans="3:16" ht="16.5" thickTop="1" thickBot="1" x14ac:dyDescent="0.3">
      <c r="C18" s="42">
        <v>33450</v>
      </c>
      <c r="D18" s="45">
        <f>VLOOKUP(C18,'VLOOKUP FUNCTION FINISHED'!Data,6,0)</f>
        <v>79074</v>
      </c>
      <c r="E18" s="8"/>
      <c r="F18" s="8"/>
      <c r="G18" s="8"/>
      <c r="H18" s="9"/>
      <c r="I18" s="10"/>
      <c r="J18" s="8"/>
      <c r="K18" s="8"/>
      <c r="L18" s="8"/>
      <c r="M18" s="8"/>
      <c r="N18" s="9"/>
      <c r="O18" s="8"/>
      <c r="P18" s="8"/>
    </row>
    <row r="19" spans="3:16" ht="16.5" thickTop="1" thickBot="1" x14ac:dyDescent="0.3">
      <c r="C19" s="43">
        <v>55008</v>
      </c>
      <c r="D19" s="45">
        <f>VLOOKUP(C19,'VLOOKUP FUNCTION FINISHED'!Data,6,0)</f>
        <v>81659</v>
      </c>
      <c r="E19" s="8"/>
      <c r="F19" s="8"/>
      <c r="G19" s="8"/>
      <c r="H19" s="9"/>
      <c r="I19" s="10"/>
      <c r="J19" s="8"/>
      <c r="K19" s="8"/>
      <c r="L19" s="8"/>
      <c r="M19" s="8"/>
      <c r="N19" s="9"/>
      <c r="O19" s="8"/>
      <c r="P19" s="8"/>
    </row>
    <row r="20" spans="3:16" ht="16.5" thickTop="1" thickBot="1" x14ac:dyDescent="0.3">
      <c r="C20" s="42">
        <v>21076</v>
      </c>
      <c r="D20" s="45">
        <f>VLOOKUP(C20,'VLOOKUP FUNCTION FINISHED'!Data,6,0)</f>
        <v>89808</v>
      </c>
      <c r="E20" s="8"/>
      <c r="F20" s="8"/>
      <c r="G20" s="8"/>
      <c r="H20" s="9"/>
      <c r="I20" s="10"/>
      <c r="J20" s="8"/>
      <c r="K20" s="8"/>
      <c r="L20" s="8"/>
      <c r="M20" s="8"/>
      <c r="N20" s="9"/>
      <c r="O20" s="8"/>
      <c r="P20" s="8"/>
    </row>
    <row r="21" spans="3:16" ht="16.5" thickTop="1" thickBot="1" x14ac:dyDescent="0.3">
      <c r="C21" s="43">
        <v>17128</v>
      </c>
      <c r="D21" s="45">
        <f>VLOOKUP(C21,'VLOOKUP FUNCTION FINISHED'!Data,6,0)</f>
        <v>111594</v>
      </c>
      <c r="E21" s="8"/>
      <c r="F21" s="8"/>
      <c r="G21" s="8"/>
      <c r="H21" s="9"/>
      <c r="I21" s="10"/>
      <c r="J21" s="8"/>
      <c r="K21" s="8"/>
      <c r="L21" s="8"/>
      <c r="M21" s="8"/>
      <c r="N21" s="9"/>
      <c r="O21" s="8"/>
      <c r="P21" s="8"/>
    </row>
    <row r="22" spans="3:16" ht="16.5" thickTop="1" thickBot="1" x14ac:dyDescent="0.3">
      <c r="C22" s="42">
        <v>31106</v>
      </c>
      <c r="D22" s="45">
        <f>VLOOKUP(C22,'VLOOKUP FUNCTION FINISHED'!Data,6,0)</f>
        <v>113962</v>
      </c>
      <c r="E22" s="8"/>
      <c r="F22" s="8"/>
      <c r="G22" s="8"/>
      <c r="H22" s="9"/>
      <c r="I22" s="10"/>
      <c r="J22" s="8"/>
      <c r="K22" s="8"/>
      <c r="L22" s="8"/>
      <c r="M22" s="8"/>
      <c r="N22" s="9"/>
      <c r="O22" s="8"/>
      <c r="P22" s="8"/>
    </row>
    <row r="23" spans="3:16" ht="16.5" thickTop="1" thickBot="1" x14ac:dyDescent="0.3">
      <c r="C23" s="43">
        <v>35680</v>
      </c>
      <c r="D23" s="45">
        <f>VLOOKUP(C23,'VLOOKUP FUNCTION FINISHED'!Data,6,0)</f>
        <v>88438</v>
      </c>
      <c r="E23" s="8"/>
      <c r="F23" s="8"/>
      <c r="G23" s="8"/>
      <c r="H23" s="9"/>
      <c r="I23" s="10"/>
      <c r="J23" s="8"/>
      <c r="K23" s="8"/>
      <c r="L23" s="8"/>
      <c r="M23" s="8"/>
      <c r="N23" s="9"/>
      <c r="O23" s="8"/>
      <c r="P23" s="8"/>
    </row>
    <row r="24" spans="3:16" ht="15.75" thickTop="1" x14ac:dyDescent="0.25">
      <c r="C24" s="42">
        <v>51480</v>
      </c>
      <c r="D24" s="45">
        <f>VLOOKUP(C24,'VLOOKUP FUNCTION FINISHED'!Data,6,0)</f>
        <v>95493</v>
      </c>
      <c r="E24" s="8"/>
      <c r="F24" s="8"/>
      <c r="G24" s="8"/>
      <c r="H24" s="9"/>
      <c r="I24" s="10"/>
      <c r="J24" s="8"/>
      <c r="K24" s="8"/>
      <c r="L24" s="8"/>
      <c r="M24" s="8"/>
      <c r="N24" s="9"/>
      <c r="O24" s="8"/>
      <c r="P24" s="8"/>
    </row>
    <row r="25" spans="3:16" x14ac:dyDescent="0.25">
      <c r="C25" s="28"/>
      <c r="D25" s="8"/>
      <c r="E25" s="8"/>
      <c r="F25" s="8"/>
      <c r="G25" s="9"/>
      <c r="H25" s="10"/>
      <c r="I25" s="8"/>
      <c r="J25" s="8"/>
      <c r="K25" s="8"/>
      <c r="L25" s="8"/>
      <c r="M25" s="9"/>
      <c r="N25" s="8"/>
      <c r="O25" s="8"/>
    </row>
    <row r="26" spans="3:16" x14ac:dyDescent="0.25">
      <c r="C26" s="28"/>
      <c r="D26" s="8"/>
      <c r="E26" s="8"/>
      <c r="F26" s="8"/>
      <c r="G26" s="9"/>
      <c r="H26" s="10"/>
      <c r="I26" s="8"/>
      <c r="J26" s="8"/>
      <c r="K26" s="8"/>
      <c r="L26" s="8"/>
      <c r="M26" s="9"/>
      <c r="N26" s="8"/>
      <c r="O26" s="8"/>
    </row>
    <row r="27" spans="3:16" ht="18" customHeight="1" x14ac:dyDescent="0.5"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</row>
    <row r="28" spans="3:16" x14ac:dyDescent="0.25">
      <c r="C28" s="31"/>
      <c r="D28" s="8"/>
      <c r="E28" s="8"/>
      <c r="F28" s="8"/>
      <c r="G28" s="9"/>
      <c r="H28" s="10"/>
      <c r="I28" s="8"/>
      <c r="J28" s="8"/>
      <c r="K28" s="8"/>
      <c r="L28" s="8"/>
      <c r="M28" s="9"/>
      <c r="N28" s="8"/>
      <c r="O28" s="8"/>
    </row>
    <row r="29" spans="3:16" x14ac:dyDescent="0.25">
      <c r="C29" s="31"/>
      <c r="D29" s="8"/>
      <c r="E29" s="8"/>
      <c r="F29" s="8"/>
      <c r="G29" s="9"/>
      <c r="H29" s="10"/>
      <c r="I29" s="8"/>
      <c r="J29" s="8"/>
      <c r="K29" s="8"/>
      <c r="L29" s="8"/>
      <c r="M29" s="9"/>
      <c r="N29" s="8"/>
      <c r="O29" s="8"/>
    </row>
    <row r="30" spans="3:16" x14ac:dyDescent="0.25">
      <c r="C30" s="32"/>
      <c r="D30" s="8"/>
      <c r="E30" s="8"/>
      <c r="F30" s="8"/>
      <c r="G30" s="9"/>
      <c r="H30" s="10"/>
      <c r="I30" s="8"/>
      <c r="J30" s="8"/>
      <c r="K30" s="8"/>
      <c r="L30" s="8"/>
      <c r="M30" s="9"/>
      <c r="N30" s="8"/>
      <c r="O30" s="8"/>
    </row>
    <row r="31" spans="3:16" x14ac:dyDescent="0.25">
      <c r="C31"/>
      <c r="D31" s="8"/>
      <c r="E31" s="8"/>
      <c r="F31" s="8"/>
      <c r="G31" s="9"/>
      <c r="H31" s="10"/>
      <c r="I31" s="8"/>
      <c r="J31" s="8"/>
      <c r="K31" s="8"/>
      <c r="L31" s="8"/>
      <c r="M31" s="9"/>
      <c r="N31" s="8"/>
      <c r="O31" s="8"/>
    </row>
    <row r="32" spans="3:16" x14ac:dyDescent="0.25">
      <c r="C32"/>
      <c r="D32" s="8"/>
      <c r="E32" s="8"/>
      <c r="F32" s="8"/>
      <c r="G32" s="9"/>
      <c r="H32" s="10"/>
      <c r="I32" s="8"/>
      <c r="J32" s="8"/>
      <c r="K32" s="8"/>
      <c r="L32" s="8"/>
      <c r="M32" s="9"/>
      <c r="N32" s="8"/>
      <c r="O32" s="8"/>
    </row>
    <row r="33" spans="3:15" x14ac:dyDescent="0.25">
      <c r="C33"/>
      <c r="D33" s="8"/>
      <c r="E33" s="8"/>
      <c r="F33" s="8"/>
      <c r="G33" s="9"/>
      <c r="H33" s="10"/>
      <c r="I33" s="8"/>
      <c r="J33" s="8"/>
      <c r="K33" s="8"/>
      <c r="L33" s="8"/>
      <c r="M33" s="9"/>
      <c r="N33" s="8"/>
      <c r="O33" s="8"/>
    </row>
    <row r="34" spans="3:15" x14ac:dyDescent="0.25">
      <c r="C34"/>
      <c r="D34" s="8"/>
      <c r="E34" s="8"/>
      <c r="F34" s="8"/>
      <c r="G34" s="9"/>
      <c r="H34" s="10"/>
      <c r="I34" s="8"/>
      <c r="J34" s="8"/>
      <c r="K34" s="8"/>
      <c r="L34" s="8"/>
      <c r="M34" s="9"/>
      <c r="N34" s="8"/>
      <c r="O34" s="8"/>
    </row>
    <row r="35" spans="3:15" x14ac:dyDescent="0.25">
      <c r="C35"/>
      <c r="D35" s="8"/>
      <c r="E35" s="8"/>
      <c r="F35" s="8"/>
      <c r="G35" s="9"/>
      <c r="H35" s="10"/>
      <c r="I35" s="8"/>
      <c r="J35" s="8"/>
      <c r="K35" s="8"/>
      <c r="L35" s="8"/>
      <c r="M35" s="9"/>
      <c r="N35" s="8"/>
      <c r="O35" s="8"/>
    </row>
    <row r="36" spans="3:15" x14ac:dyDescent="0.25">
      <c r="C36"/>
      <c r="D36" s="8"/>
      <c r="E36" s="8"/>
      <c r="F36" s="8"/>
      <c r="G36" s="9"/>
      <c r="H36" s="10"/>
      <c r="I36" s="8"/>
      <c r="J36" s="8"/>
      <c r="K36" s="8"/>
      <c r="L36" s="8"/>
      <c r="M36" s="9"/>
      <c r="N36" s="8"/>
      <c r="O36" s="8"/>
    </row>
    <row r="37" spans="3:15" x14ac:dyDescent="0.25">
      <c r="C37"/>
      <c r="D37" s="8"/>
      <c r="E37" s="8"/>
      <c r="F37" s="8"/>
      <c r="G37" s="9"/>
      <c r="H37" s="10"/>
      <c r="I37" s="8"/>
      <c r="J37" s="8"/>
      <c r="K37" s="8"/>
      <c r="L37" s="8"/>
      <c r="M37" s="9"/>
      <c r="N37" s="8"/>
      <c r="O37" s="8"/>
    </row>
    <row r="38" spans="3:15" x14ac:dyDescent="0.25">
      <c r="C38"/>
      <c r="D38" s="8"/>
      <c r="E38" s="8"/>
      <c r="F38" s="8"/>
      <c r="G38" s="9"/>
      <c r="H38" s="10"/>
      <c r="I38" s="8"/>
      <c r="J38" s="8"/>
      <c r="K38" s="8"/>
      <c r="L38" s="8"/>
      <c r="M38" s="9"/>
      <c r="N38" s="8"/>
      <c r="O38" s="8"/>
    </row>
    <row r="39" spans="3:15" x14ac:dyDescent="0.25">
      <c r="C39"/>
      <c r="D39" s="8"/>
      <c r="E39" s="8"/>
      <c r="F39" s="8"/>
      <c r="G39" s="9"/>
      <c r="H39" s="10"/>
      <c r="I39" s="8"/>
      <c r="J39" s="8"/>
      <c r="K39" s="8"/>
      <c r="L39" s="8"/>
      <c r="M39" s="9"/>
      <c r="N39" s="8"/>
      <c r="O39" s="8"/>
    </row>
    <row r="40" spans="3:15" x14ac:dyDescent="0.25">
      <c r="C40"/>
      <c r="D40" s="8"/>
      <c r="E40" s="8"/>
      <c r="F40" s="8"/>
      <c r="G40" s="9"/>
      <c r="H40" s="10"/>
      <c r="I40" s="8"/>
      <c r="J40" s="8"/>
      <c r="K40" s="8"/>
      <c r="L40" s="8"/>
      <c r="M40" s="9"/>
      <c r="N40" s="8"/>
      <c r="O40" s="8"/>
    </row>
    <row r="41" spans="3:15" x14ac:dyDescent="0.25">
      <c r="C41" s="28"/>
      <c r="D41" s="8"/>
      <c r="E41" s="8"/>
      <c r="F41" s="8"/>
      <c r="G41" s="9"/>
      <c r="H41" s="10"/>
      <c r="I41" s="8"/>
      <c r="J41" s="8"/>
      <c r="K41" s="8"/>
      <c r="L41" s="8"/>
      <c r="M41" s="9"/>
      <c r="N41" s="8"/>
      <c r="O41" s="8"/>
    </row>
    <row r="42" spans="3:15" x14ac:dyDescent="0.25">
      <c r="C42" s="28"/>
      <c r="D42" s="8"/>
      <c r="E42" s="8"/>
      <c r="F42" s="8"/>
      <c r="G42" s="9"/>
      <c r="H42" s="10"/>
      <c r="I42" s="8"/>
      <c r="J42" s="8"/>
      <c r="K42" s="8"/>
      <c r="L42" s="8"/>
      <c r="M42" s="9"/>
      <c r="N42" s="8"/>
      <c r="O42" s="8"/>
    </row>
    <row r="43" spans="3:15" x14ac:dyDescent="0.25">
      <c r="C43" s="28"/>
      <c r="D43" s="8"/>
      <c r="E43" s="8"/>
      <c r="F43" s="8"/>
      <c r="G43" s="9"/>
      <c r="H43" s="10"/>
      <c r="I43" s="8"/>
      <c r="J43" s="8"/>
      <c r="K43" s="8"/>
      <c r="L43" s="8"/>
      <c r="M43" s="9"/>
      <c r="N43" s="8"/>
      <c r="O43" s="8"/>
    </row>
    <row r="44" spans="3:15" x14ac:dyDescent="0.25">
      <c r="C44" s="28"/>
      <c r="D44" s="8"/>
      <c r="E44" s="8"/>
      <c r="F44" s="8"/>
      <c r="G44" s="9"/>
      <c r="H44" s="10"/>
      <c r="I44" s="8"/>
      <c r="J44" s="8"/>
      <c r="K44" s="8"/>
      <c r="L44" s="8"/>
      <c r="M44" s="9"/>
      <c r="N44" s="8"/>
      <c r="O44" s="8"/>
    </row>
    <row r="45" spans="3:15" x14ac:dyDescent="0.25">
      <c r="C45" s="28"/>
      <c r="D45" s="8"/>
      <c r="E45" s="8"/>
      <c r="F45" s="8"/>
      <c r="G45" s="9"/>
      <c r="H45" s="10"/>
      <c r="I45" s="8"/>
      <c r="J45" s="8"/>
      <c r="K45" s="8"/>
      <c r="L45" s="8"/>
      <c r="M45" s="9"/>
      <c r="N45" s="8"/>
      <c r="O45" s="8"/>
    </row>
    <row r="46" spans="3:15" x14ac:dyDescent="0.25">
      <c r="C46" s="28"/>
      <c r="D46" s="8"/>
      <c r="E46" s="8"/>
      <c r="F46" s="8"/>
      <c r="G46" s="9"/>
      <c r="H46" s="10"/>
      <c r="I46" s="8"/>
      <c r="J46" s="8"/>
      <c r="K46" s="8"/>
      <c r="L46" s="8"/>
      <c r="M46" s="9"/>
      <c r="N46" s="8"/>
      <c r="O46" s="8"/>
    </row>
    <row r="47" spans="3:15" x14ac:dyDescent="0.25">
      <c r="C47" s="28"/>
      <c r="D47" s="8"/>
      <c r="E47" s="8"/>
      <c r="F47" s="8"/>
      <c r="G47" s="9"/>
      <c r="H47" s="10"/>
      <c r="I47" s="8"/>
      <c r="J47" s="8"/>
      <c r="K47" s="8"/>
      <c r="L47" s="8"/>
      <c r="M47" s="9"/>
      <c r="N47" s="8"/>
      <c r="O47" s="8"/>
    </row>
    <row r="48" spans="3:15" x14ac:dyDescent="0.25">
      <c r="C48" s="28"/>
      <c r="D48" s="8"/>
      <c r="E48" s="8"/>
      <c r="F48" s="8"/>
      <c r="G48" s="9"/>
      <c r="H48" s="10"/>
      <c r="I48" s="8"/>
      <c r="J48" s="8"/>
      <c r="K48" s="8"/>
      <c r="L48" s="8"/>
      <c r="M48" s="9"/>
      <c r="N48" s="8"/>
      <c r="O48" s="8"/>
    </row>
    <row r="49" spans="3:15" x14ac:dyDescent="0.25">
      <c r="C49" s="28"/>
      <c r="D49" s="8"/>
      <c r="E49" s="8"/>
      <c r="F49" s="8"/>
      <c r="G49" s="9"/>
      <c r="H49" s="10"/>
      <c r="I49" s="8"/>
      <c r="J49" s="8"/>
      <c r="K49" s="8"/>
      <c r="L49" s="8"/>
      <c r="M49" s="9"/>
      <c r="N49" s="8"/>
      <c r="O49" s="8"/>
    </row>
    <row r="50" spans="3:15" x14ac:dyDescent="0.25">
      <c r="C50" s="28"/>
      <c r="D50" s="8"/>
      <c r="E50" s="8"/>
      <c r="F50" s="8"/>
      <c r="G50" s="9"/>
      <c r="H50" s="10"/>
      <c r="I50" s="8"/>
      <c r="J50" s="8"/>
      <c r="K50" s="8"/>
      <c r="L50" s="8"/>
      <c r="M50" s="9"/>
      <c r="N50" s="8"/>
      <c r="O50" s="8"/>
    </row>
    <row r="51" spans="3:15" x14ac:dyDescent="0.25">
      <c r="C51" s="28"/>
      <c r="D51" s="8"/>
      <c r="E51" s="8"/>
      <c r="F51" s="8"/>
      <c r="G51" s="9"/>
      <c r="H51" s="10"/>
      <c r="I51" s="8"/>
      <c r="J51" s="8"/>
      <c r="K51" s="8"/>
      <c r="L51" s="8"/>
      <c r="M51" s="9"/>
      <c r="N51" s="8"/>
      <c r="O51" s="8"/>
    </row>
    <row r="52" spans="3:15" x14ac:dyDescent="0.25">
      <c r="C52" s="28"/>
      <c r="D52" s="8"/>
      <c r="E52" s="8"/>
      <c r="F52" s="8"/>
      <c r="G52" s="9"/>
      <c r="H52" s="10"/>
      <c r="I52" s="8"/>
      <c r="J52" s="8"/>
      <c r="K52" s="8"/>
      <c r="L52" s="8"/>
      <c r="M52" s="9"/>
      <c r="N52" s="8"/>
      <c r="O52" s="8"/>
    </row>
    <row r="53" spans="3:15" x14ac:dyDescent="0.25">
      <c r="C53" s="28"/>
      <c r="D53" s="8"/>
      <c r="E53" s="8"/>
      <c r="F53" s="8"/>
      <c r="G53" s="9"/>
      <c r="H53" s="10"/>
      <c r="I53" s="8"/>
      <c r="J53" s="8"/>
      <c r="K53" s="8"/>
      <c r="L53" s="8"/>
      <c r="M53" s="9"/>
      <c r="N53" s="8"/>
      <c r="O53" s="8"/>
    </row>
    <row r="54" spans="3:15" x14ac:dyDescent="0.25">
      <c r="C54" s="28"/>
      <c r="D54" s="8"/>
      <c r="E54" s="8"/>
      <c r="F54" s="8"/>
      <c r="G54" s="9"/>
      <c r="H54" s="10"/>
      <c r="I54" s="8"/>
      <c r="J54" s="8"/>
      <c r="K54" s="8"/>
      <c r="L54" s="8"/>
      <c r="M54" s="9"/>
      <c r="N54" s="8"/>
      <c r="O54" s="8"/>
    </row>
    <row r="55" spans="3:15" x14ac:dyDescent="0.25">
      <c r="C55" s="28"/>
      <c r="D55" s="8"/>
      <c r="E55" s="8"/>
      <c r="F55" s="8"/>
      <c r="G55" s="9"/>
      <c r="H55" s="10"/>
      <c r="I55" s="8"/>
      <c r="J55" s="8"/>
      <c r="K55" s="8"/>
      <c r="L55" s="8"/>
      <c r="M55" s="9"/>
      <c r="N55" s="8"/>
      <c r="O55" s="8"/>
    </row>
    <row r="56" spans="3:15" x14ac:dyDescent="0.25">
      <c r="C56" s="28"/>
      <c r="D56" s="8"/>
      <c r="E56" s="8"/>
      <c r="F56" s="8"/>
      <c r="G56" s="9"/>
      <c r="H56" s="10"/>
      <c r="I56" s="8"/>
      <c r="J56" s="8"/>
      <c r="K56" s="8"/>
      <c r="L56" s="8"/>
      <c r="M56" s="9"/>
      <c r="N56" s="8"/>
      <c r="O56" s="8"/>
    </row>
    <row r="57" spans="3:15" x14ac:dyDescent="0.25">
      <c r="C57" s="28"/>
      <c r="D57" s="8"/>
      <c r="E57" s="8"/>
      <c r="F57" s="8"/>
      <c r="G57" s="9"/>
      <c r="H57" s="10"/>
      <c r="I57" s="8"/>
      <c r="J57" s="8"/>
      <c r="K57" s="8"/>
      <c r="L57" s="8"/>
      <c r="M57" s="9"/>
      <c r="N57" s="8"/>
      <c r="O57" s="8"/>
    </row>
    <row r="58" spans="3:15" x14ac:dyDescent="0.25">
      <c r="C58" s="28"/>
      <c r="D58" s="8"/>
      <c r="E58" s="8"/>
      <c r="F58" s="8"/>
      <c r="G58" s="9"/>
      <c r="H58" s="10"/>
      <c r="I58" s="8"/>
      <c r="J58" s="8"/>
      <c r="K58" s="8"/>
      <c r="L58" s="8"/>
      <c r="M58" s="9"/>
      <c r="N58" s="8"/>
      <c r="O58" s="8"/>
    </row>
    <row r="59" spans="3:15" x14ac:dyDescent="0.25">
      <c r="C59" s="28"/>
      <c r="D59" s="8"/>
      <c r="E59" s="8"/>
      <c r="F59" s="8"/>
      <c r="G59" s="9"/>
      <c r="H59" s="10"/>
      <c r="I59" s="8"/>
      <c r="J59" s="8"/>
      <c r="K59" s="8"/>
      <c r="L59" s="8"/>
      <c r="M59" s="9"/>
      <c r="N59" s="8"/>
      <c r="O59" s="8"/>
    </row>
    <row r="60" spans="3:15" x14ac:dyDescent="0.25">
      <c r="C60" s="28"/>
      <c r="D60" s="8"/>
      <c r="E60" s="8"/>
      <c r="F60" s="8"/>
      <c r="G60" s="9"/>
      <c r="H60" s="10"/>
      <c r="I60" s="8"/>
      <c r="J60" s="8"/>
      <c r="K60" s="8"/>
      <c r="L60" s="8"/>
      <c r="M60" s="9"/>
      <c r="N60" s="8"/>
      <c r="O60" s="8"/>
    </row>
    <row r="61" spans="3:15" x14ac:dyDescent="0.25">
      <c r="C61" s="28"/>
      <c r="D61" s="8"/>
      <c r="E61" s="8"/>
      <c r="F61" s="8"/>
      <c r="G61" s="9"/>
      <c r="H61" s="10"/>
      <c r="I61" s="8"/>
      <c r="J61" s="8"/>
      <c r="K61" s="8"/>
      <c r="L61" s="8"/>
      <c r="M61" s="9"/>
      <c r="N61" s="8"/>
      <c r="O61" s="8"/>
    </row>
    <row r="62" spans="3:15" x14ac:dyDescent="0.25">
      <c r="C62" s="28"/>
      <c r="D62" s="8"/>
      <c r="E62" s="8"/>
      <c r="F62" s="8"/>
      <c r="G62" s="9"/>
      <c r="H62" s="10"/>
      <c r="I62" s="8"/>
      <c r="J62" s="8"/>
      <c r="K62" s="8"/>
      <c r="L62" s="8"/>
      <c r="M62" s="9"/>
      <c r="N62" s="8"/>
      <c r="O62" s="8"/>
    </row>
    <row r="63" spans="3:15" x14ac:dyDescent="0.25">
      <c r="C63" s="28"/>
      <c r="D63" s="8"/>
      <c r="E63" s="8"/>
      <c r="F63" s="8"/>
      <c r="G63" s="9"/>
      <c r="H63" s="10"/>
      <c r="I63" s="8"/>
      <c r="J63" s="8"/>
      <c r="K63" s="8"/>
      <c r="L63" s="8"/>
      <c r="M63" s="9"/>
      <c r="N63" s="8"/>
      <c r="O63" s="8"/>
    </row>
    <row r="64" spans="3:15" x14ac:dyDescent="0.25">
      <c r="C64" s="28"/>
      <c r="D64" s="8"/>
      <c r="E64" s="8"/>
      <c r="F64" s="8"/>
      <c r="G64" s="9"/>
      <c r="H64" s="10"/>
      <c r="I64" s="8"/>
      <c r="J64" s="8"/>
      <c r="K64" s="8"/>
      <c r="L64" s="8"/>
      <c r="M64" s="9"/>
      <c r="N64" s="8"/>
      <c r="O64" s="8"/>
    </row>
    <row r="65" spans="3:15" x14ac:dyDescent="0.25">
      <c r="C65" s="28"/>
      <c r="D65" s="8"/>
      <c r="E65" s="8"/>
      <c r="F65" s="8"/>
      <c r="G65" s="9"/>
      <c r="H65" s="10"/>
      <c r="I65" s="8"/>
      <c r="J65" s="8"/>
      <c r="K65" s="8"/>
      <c r="L65" s="8"/>
      <c r="M65" s="9"/>
      <c r="N65" s="8"/>
      <c r="O65" s="8"/>
    </row>
    <row r="66" spans="3:15" x14ac:dyDescent="0.25">
      <c r="C66" s="28"/>
      <c r="D66" s="8"/>
      <c r="E66" s="8"/>
      <c r="F66" s="8"/>
      <c r="G66" s="9"/>
      <c r="H66" s="10"/>
      <c r="I66" s="8"/>
      <c r="J66" s="8"/>
      <c r="K66" s="8"/>
      <c r="L66" s="8"/>
      <c r="M66" s="9"/>
      <c r="N66" s="8"/>
      <c r="O66" s="8"/>
    </row>
    <row r="67" spans="3:15" x14ac:dyDescent="0.25">
      <c r="C67" s="28"/>
      <c r="D67" s="8"/>
      <c r="E67" s="8"/>
      <c r="F67" s="8"/>
      <c r="G67" s="9"/>
      <c r="H67" s="10"/>
      <c r="I67" s="8"/>
      <c r="J67" s="8"/>
      <c r="K67" s="8"/>
      <c r="L67" s="8"/>
      <c r="M67" s="9"/>
      <c r="N67" s="8"/>
      <c r="O67" s="8"/>
    </row>
    <row r="68" spans="3:15" x14ac:dyDescent="0.25">
      <c r="C68" s="28"/>
      <c r="D68" s="8"/>
      <c r="E68" s="8"/>
      <c r="F68" s="8"/>
      <c r="G68" s="9"/>
      <c r="H68" s="10"/>
      <c r="I68" s="8"/>
      <c r="J68" s="8"/>
      <c r="K68" s="8"/>
      <c r="L68" s="8"/>
      <c r="M68" s="9"/>
      <c r="N68" s="8"/>
      <c r="O68" s="8"/>
    </row>
    <row r="69" spans="3:15" x14ac:dyDescent="0.25">
      <c r="C69" s="28"/>
      <c r="D69" s="8"/>
      <c r="E69" s="8"/>
      <c r="F69" s="8"/>
      <c r="G69" s="9"/>
      <c r="H69" s="10"/>
      <c r="I69" s="8"/>
      <c r="J69" s="8"/>
      <c r="K69" s="8"/>
      <c r="L69" s="8"/>
      <c r="M69" s="9"/>
      <c r="N69" s="8"/>
      <c r="O69" s="8"/>
    </row>
    <row r="70" spans="3:15" x14ac:dyDescent="0.25">
      <c r="C70" s="28"/>
      <c r="D70" s="8"/>
      <c r="E70" s="8"/>
      <c r="F70" s="8"/>
      <c r="G70" s="9"/>
      <c r="H70" s="10"/>
      <c r="I70" s="8"/>
      <c r="J70" s="8"/>
      <c r="K70" s="8"/>
      <c r="L70" s="8"/>
      <c r="M70" s="9"/>
      <c r="N70" s="8"/>
      <c r="O70" s="8"/>
    </row>
    <row r="71" spans="3:15" x14ac:dyDescent="0.25">
      <c r="C71" s="28"/>
      <c r="D71" s="8"/>
      <c r="E71" s="8"/>
      <c r="F71" s="8"/>
      <c r="G71" s="9"/>
      <c r="H71" s="10"/>
      <c r="I71" s="8"/>
      <c r="J71" s="8"/>
      <c r="K71" s="8"/>
      <c r="L71" s="8"/>
      <c r="M71" s="9"/>
      <c r="N71" s="8"/>
      <c r="O71" s="8"/>
    </row>
    <row r="72" spans="3:15" x14ac:dyDescent="0.25">
      <c r="C72" s="28"/>
      <c r="D72" s="8"/>
      <c r="E72" s="8"/>
      <c r="F72" s="8"/>
      <c r="G72" s="9"/>
      <c r="H72" s="10"/>
      <c r="I72" s="8"/>
      <c r="J72" s="8"/>
      <c r="K72" s="8"/>
      <c r="L72" s="8"/>
      <c r="M72" s="9"/>
      <c r="N72" s="8"/>
      <c r="O72" s="8"/>
    </row>
    <row r="73" spans="3:15" x14ac:dyDescent="0.25">
      <c r="C73" s="28"/>
      <c r="D73" s="8"/>
      <c r="E73" s="8"/>
      <c r="F73" s="8"/>
      <c r="G73" s="9"/>
      <c r="H73" s="10"/>
      <c r="I73" s="8"/>
      <c r="J73" s="8"/>
      <c r="K73" s="8"/>
      <c r="L73" s="8"/>
      <c r="M73" s="9"/>
      <c r="N73" s="8"/>
      <c r="O73" s="8"/>
    </row>
    <row r="74" spans="3:15" x14ac:dyDescent="0.25">
      <c r="C74" s="28"/>
      <c r="D74" s="8"/>
      <c r="E74" s="8"/>
      <c r="F74" s="8"/>
      <c r="G74" s="9"/>
      <c r="H74" s="10"/>
      <c r="I74" s="8"/>
      <c r="J74" s="8"/>
      <c r="K74" s="8"/>
      <c r="L74" s="8"/>
      <c r="M74" s="9"/>
      <c r="N74" s="8"/>
      <c r="O74" s="8"/>
    </row>
    <row r="75" spans="3:15" x14ac:dyDescent="0.25">
      <c r="C75" s="28"/>
      <c r="D75" s="8"/>
      <c r="E75" s="8"/>
      <c r="F75" s="8"/>
      <c r="G75" s="9"/>
      <c r="H75" s="10"/>
      <c r="I75" s="8"/>
      <c r="J75" s="8"/>
      <c r="K75" s="8"/>
      <c r="L75" s="8"/>
      <c r="M75" s="9"/>
      <c r="N75" s="8"/>
      <c r="O75" s="8"/>
    </row>
    <row r="76" spans="3:15" x14ac:dyDescent="0.25">
      <c r="C76" s="28"/>
      <c r="D76" s="8"/>
      <c r="E76" s="8"/>
      <c r="F76" s="8"/>
      <c r="G76" s="9"/>
      <c r="H76" s="10"/>
      <c r="I76" s="8"/>
      <c r="J76" s="8"/>
      <c r="K76" s="8"/>
      <c r="L76" s="8"/>
      <c r="M76" s="9"/>
      <c r="N76" s="8"/>
      <c r="O76" s="8"/>
    </row>
    <row r="77" spans="3:15" x14ac:dyDescent="0.25">
      <c r="C77" s="28"/>
      <c r="D77" s="8"/>
      <c r="E77" s="8"/>
      <c r="F77" s="8"/>
      <c r="G77" s="9"/>
      <c r="H77" s="10"/>
      <c r="I77" s="8"/>
      <c r="J77" s="8"/>
      <c r="K77" s="8"/>
      <c r="L77" s="8"/>
      <c r="M77" s="9"/>
      <c r="N77" s="8"/>
      <c r="O77" s="8"/>
    </row>
    <row r="78" spans="3:15" x14ac:dyDescent="0.25">
      <c r="C78" s="28"/>
      <c r="D78" s="8"/>
      <c r="E78" s="8"/>
      <c r="F78" s="8"/>
      <c r="G78" s="9"/>
      <c r="H78" s="10"/>
      <c r="I78" s="8"/>
      <c r="J78" s="8"/>
      <c r="K78" s="8"/>
      <c r="L78" s="8"/>
      <c r="M78" s="9"/>
      <c r="N78" s="8"/>
      <c r="O78" s="8"/>
    </row>
    <row r="79" spans="3:15" x14ac:dyDescent="0.25">
      <c r="C79" s="28"/>
      <c r="D79" s="8"/>
      <c r="E79" s="8"/>
      <c r="F79" s="8"/>
      <c r="G79" s="9"/>
      <c r="H79" s="10"/>
      <c r="I79" s="8"/>
      <c r="J79" s="8"/>
      <c r="K79" s="8"/>
      <c r="L79" s="8"/>
      <c r="M79" s="9"/>
      <c r="N79" s="8"/>
      <c r="O79" s="8"/>
    </row>
    <row r="80" spans="3:15" x14ac:dyDescent="0.25">
      <c r="C80" s="28"/>
      <c r="D80" s="8"/>
      <c r="E80" s="8"/>
      <c r="F80" s="8"/>
      <c r="G80" s="9"/>
      <c r="H80" s="10"/>
      <c r="I80" s="8"/>
      <c r="J80" s="8"/>
      <c r="K80" s="8"/>
      <c r="L80" s="8"/>
      <c r="M80" s="9"/>
      <c r="N80" s="8"/>
      <c r="O80" s="8"/>
    </row>
    <row r="81" spans="3:15" x14ac:dyDescent="0.25">
      <c r="C81" s="28"/>
      <c r="D81" s="8"/>
      <c r="E81" s="8"/>
      <c r="F81" s="8"/>
      <c r="G81" s="9"/>
      <c r="H81" s="10"/>
      <c r="I81" s="8"/>
      <c r="J81" s="8"/>
      <c r="K81" s="8"/>
      <c r="L81" s="8"/>
      <c r="M81" s="9"/>
      <c r="N81" s="8"/>
      <c r="O81" s="8"/>
    </row>
    <row r="82" spans="3:15" x14ac:dyDescent="0.25">
      <c r="C82" s="28"/>
      <c r="D82" s="8"/>
      <c r="E82" s="8"/>
      <c r="F82" s="8"/>
      <c r="G82" s="9"/>
      <c r="H82" s="10"/>
      <c r="I82" s="8"/>
      <c r="J82" s="8"/>
      <c r="K82" s="8"/>
      <c r="L82" s="8"/>
      <c r="M82" s="9"/>
      <c r="N82" s="8"/>
      <c r="O82" s="8"/>
    </row>
    <row r="83" spans="3:15" x14ac:dyDescent="0.25">
      <c r="C83" s="28"/>
      <c r="D83" s="8"/>
      <c r="E83" s="8"/>
      <c r="F83" s="8"/>
      <c r="G83" s="9"/>
      <c r="H83" s="10"/>
      <c r="I83" s="8"/>
      <c r="J83" s="8"/>
      <c r="K83" s="8"/>
      <c r="L83" s="8"/>
      <c r="M83" s="9"/>
      <c r="N83" s="8"/>
      <c r="O83" s="8"/>
    </row>
    <row r="84" spans="3:15" x14ac:dyDescent="0.25">
      <c r="C84" s="28"/>
      <c r="D84" s="8"/>
      <c r="E84" s="8"/>
      <c r="F84" s="8"/>
      <c r="G84" s="9"/>
      <c r="H84" s="10"/>
      <c r="I84" s="8"/>
      <c r="J84" s="8"/>
      <c r="K84" s="8"/>
      <c r="L84" s="8"/>
      <c r="M84" s="9"/>
      <c r="N84" s="8"/>
      <c r="O84" s="8"/>
    </row>
    <row r="85" spans="3:15" x14ac:dyDescent="0.25">
      <c r="C85" s="28"/>
      <c r="D85" s="8"/>
      <c r="E85" s="8"/>
      <c r="F85" s="8"/>
      <c r="G85" s="9"/>
      <c r="H85" s="10"/>
      <c r="I85" s="8"/>
      <c r="J85" s="8"/>
      <c r="K85" s="8"/>
      <c r="L85" s="8"/>
      <c r="M85" s="9"/>
      <c r="N85" s="8"/>
      <c r="O85" s="8"/>
    </row>
    <row r="86" spans="3:15" x14ac:dyDescent="0.25">
      <c r="C86" s="28"/>
      <c r="D86" s="8"/>
      <c r="E86" s="8"/>
      <c r="F86" s="8"/>
      <c r="G86" s="9"/>
      <c r="H86" s="10"/>
      <c r="I86" s="8"/>
      <c r="J86" s="8"/>
      <c r="K86" s="8"/>
      <c r="L86" s="8"/>
      <c r="M86" s="9"/>
      <c r="N86" s="8"/>
      <c r="O86" s="8"/>
    </row>
    <row r="87" spans="3:15" x14ac:dyDescent="0.25">
      <c r="C87" s="28"/>
      <c r="D87" s="8"/>
      <c r="E87" s="8"/>
      <c r="F87" s="8"/>
      <c r="G87" s="9"/>
      <c r="H87" s="10"/>
      <c r="I87" s="8"/>
      <c r="J87" s="8"/>
      <c r="K87" s="8"/>
      <c r="L87" s="8"/>
      <c r="M87" s="9"/>
      <c r="N87" s="8"/>
      <c r="O87" s="8"/>
    </row>
    <row r="88" spans="3:15" x14ac:dyDescent="0.25">
      <c r="C88" s="28"/>
      <c r="D88" s="8"/>
      <c r="E88" s="8"/>
      <c r="F88" s="8"/>
      <c r="G88" s="9"/>
      <c r="H88" s="10"/>
      <c r="I88" s="8"/>
      <c r="J88" s="8"/>
      <c r="K88" s="8"/>
      <c r="L88" s="8"/>
      <c r="M88" s="9"/>
      <c r="N88" s="8"/>
      <c r="O88" s="8"/>
    </row>
    <row r="89" spans="3:15" x14ac:dyDescent="0.25">
      <c r="C89" s="28"/>
      <c r="D89" s="8"/>
      <c r="E89" s="8"/>
      <c r="F89" s="8"/>
      <c r="G89" s="9"/>
      <c r="H89" s="10"/>
      <c r="I89" s="8"/>
      <c r="J89" s="8"/>
      <c r="K89" s="8"/>
      <c r="L89" s="8"/>
      <c r="M89" s="9"/>
      <c r="N89" s="8"/>
      <c r="O89" s="8"/>
    </row>
    <row r="90" spans="3:15" x14ac:dyDescent="0.25">
      <c r="C90" s="28"/>
      <c r="D90" s="8"/>
      <c r="E90" s="8"/>
      <c r="F90" s="8"/>
      <c r="G90" s="9"/>
      <c r="H90" s="10"/>
      <c r="I90" s="8"/>
      <c r="J90" s="8"/>
      <c r="K90" s="8"/>
      <c r="L90" s="8"/>
      <c r="M90" s="9"/>
      <c r="N90" s="8"/>
      <c r="O90" s="8"/>
    </row>
    <row r="91" spans="3:15" x14ac:dyDescent="0.25">
      <c r="C91" s="28"/>
      <c r="D91" s="8"/>
      <c r="E91" s="8"/>
      <c r="F91" s="8"/>
      <c r="G91" s="9"/>
      <c r="H91" s="10"/>
      <c r="I91" s="8"/>
      <c r="J91" s="8"/>
      <c r="K91" s="8"/>
      <c r="L91" s="8"/>
      <c r="M91" s="9"/>
      <c r="N91" s="8"/>
      <c r="O91" s="8"/>
    </row>
    <row r="92" spans="3:15" x14ac:dyDescent="0.25">
      <c r="C92" s="28"/>
      <c r="D92" s="8"/>
      <c r="E92" s="8"/>
      <c r="F92" s="8"/>
      <c r="G92" s="9"/>
      <c r="H92" s="10"/>
      <c r="I92" s="8"/>
      <c r="J92" s="8"/>
      <c r="K92" s="8"/>
      <c r="L92" s="8"/>
      <c r="M92" s="9"/>
      <c r="N92" s="8"/>
      <c r="O92" s="8"/>
    </row>
    <row r="93" spans="3:15" x14ac:dyDescent="0.25">
      <c r="C93" s="28"/>
      <c r="D93" s="8"/>
      <c r="E93" s="8"/>
      <c r="F93" s="8"/>
      <c r="G93" s="9"/>
      <c r="H93" s="10"/>
      <c r="I93" s="8"/>
      <c r="J93" s="8"/>
      <c r="K93" s="8"/>
      <c r="L93" s="8"/>
      <c r="M93" s="9"/>
      <c r="N93" s="8"/>
      <c r="O93" s="8"/>
    </row>
    <row r="94" spans="3:15" x14ac:dyDescent="0.25">
      <c r="C94" s="28"/>
      <c r="D94" s="8"/>
      <c r="E94" s="8"/>
      <c r="F94" s="8"/>
      <c r="G94" s="9"/>
      <c r="H94" s="10"/>
      <c r="I94" s="8"/>
      <c r="J94" s="8"/>
      <c r="K94" s="8"/>
      <c r="L94" s="8"/>
      <c r="M94" s="9"/>
      <c r="N94" s="8"/>
      <c r="O94" s="8"/>
    </row>
    <row r="95" spans="3:15" x14ac:dyDescent="0.25">
      <c r="C95" s="28"/>
      <c r="D95" s="8"/>
      <c r="E95" s="8"/>
      <c r="F95" s="8"/>
      <c r="G95" s="9"/>
      <c r="H95" s="10"/>
      <c r="I95" s="8"/>
      <c r="J95" s="8"/>
      <c r="K95" s="8"/>
      <c r="L95" s="8"/>
      <c r="M95" s="9"/>
      <c r="N95" s="8"/>
      <c r="O95" s="8"/>
    </row>
    <row r="96" spans="3:15" x14ac:dyDescent="0.25">
      <c r="C96" s="28"/>
      <c r="D96" s="8"/>
      <c r="E96" s="8"/>
      <c r="F96" s="8"/>
      <c r="G96" s="9"/>
      <c r="H96" s="10"/>
      <c r="I96" s="8"/>
      <c r="J96" s="8"/>
      <c r="K96" s="8"/>
      <c r="L96" s="8"/>
      <c r="M96" s="9"/>
      <c r="N96" s="8"/>
      <c r="O96" s="8"/>
    </row>
    <row r="97" spans="3:15" x14ac:dyDescent="0.25">
      <c r="C97" s="28"/>
      <c r="D97" s="8"/>
      <c r="E97" s="8"/>
      <c r="F97" s="8"/>
      <c r="G97" s="9"/>
      <c r="H97" s="10"/>
      <c r="I97" s="8"/>
      <c r="J97" s="8"/>
      <c r="K97" s="8"/>
      <c r="L97" s="8"/>
      <c r="M97" s="9"/>
      <c r="N97" s="8"/>
      <c r="O97" s="8"/>
    </row>
    <row r="98" spans="3:15" x14ac:dyDescent="0.25">
      <c r="C98" s="28"/>
      <c r="D98" s="8"/>
      <c r="E98" s="8"/>
      <c r="F98" s="8"/>
      <c r="G98" s="9"/>
      <c r="H98" s="10"/>
      <c r="I98" s="8"/>
      <c r="J98" s="8"/>
      <c r="K98" s="8"/>
      <c r="L98" s="8"/>
      <c r="M98" s="9"/>
      <c r="N98" s="8"/>
      <c r="O98" s="8"/>
    </row>
    <row r="99" spans="3:15" x14ac:dyDescent="0.25">
      <c r="C99" s="28"/>
      <c r="D99" s="8"/>
      <c r="E99" s="8"/>
      <c r="F99" s="8"/>
      <c r="G99" s="9"/>
      <c r="H99" s="10"/>
      <c r="I99" s="8"/>
      <c r="J99" s="8"/>
      <c r="K99" s="8"/>
      <c r="L99" s="8"/>
      <c r="M99" s="9"/>
      <c r="N99" s="8"/>
      <c r="O99" s="8"/>
    </row>
    <row r="100" spans="3:15" x14ac:dyDescent="0.25">
      <c r="C100" s="28"/>
      <c r="D100" s="8"/>
      <c r="E100" s="8"/>
      <c r="F100" s="8"/>
      <c r="G100" s="9"/>
      <c r="H100" s="10"/>
      <c r="I100" s="8"/>
      <c r="J100" s="8"/>
      <c r="K100" s="8"/>
      <c r="L100" s="8"/>
      <c r="M100" s="9"/>
      <c r="N100" s="8"/>
      <c r="O100" s="8"/>
    </row>
    <row r="101" spans="3:15" x14ac:dyDescent="0.25">
      <c r="C101" s="28"/>
      <c r="D101" s="8"/>
      <c r="E101" s="8"/>
      <c r="F101" s="8"/>
      <c r="G101" s="9"/>
      <c r="H101" s="10"/>
      <c r="I101" s="8"/>
      <c r="J101" s="8"/>
      <c r="K101" s="8"/>
      <c r="L101" s="8"/>
      <c r="M101" s="9"/>
      <c r="N101" s="8"/>
      <c r="O101" s="8"/>
    </row>
    <row r="102" spans="3:15" x14ac:dyDescent="0.25">
      <c r="C102" s="28"/>
      <c r="D102" s="8"/>
      <c r="E102" s="8"/>
      <c r="F102" s="8"/>
      <c r="G102" s="9"/>
      <c r="H102" s="10"/>
      <c r="I102" s="8"/>
      <c r="J102" s="8"/>
      <c r="K102" s="8"/>
      <c r="L102" s="8"/>
      <c r="M102" s="9"/>
      <c r="N102" s="8"/>
      <c r="O102" s="8"/>
    </row>
    <row r="103" spans="3:15" x14ac:dyDescent="0.25">
      <c r="C103" s="28"/>
      <c r="D103" s="8"/>
      <c r="E103" s="8"/>
      <c r="F103" s="8"/>
      <c r="G103" s="9"/>
      <c r="H103" s="10"/>
      <c r="I103" s="8"/>
      <c r="J103" s="8"/>
      <c r="K103" s="8"/>
      <c r="L103" s="8"/>
      <c r="M103" s="9"/>
      <c r="N103" s="8"/>
      <c r="O103" s="8"/>
    </row>
    <row r="104" spans="3:15" x14ac:dyDescent="0.25">
      <c r="C104" s="28"/>
      <c r="D104" s="8"/>
      <c r="E104" s="8"/>
      <c r="F104" s="8"/>
      <c r="G104" s="9"/>
      <c r="H104" s="10"/>
      <c r="I104" s="8"/>
      <c r="J104" s="8"/>
      <c r="K104" s="8"/>
      <c r="L104" s="8"/>
      <c r="M104" s="9"/>
      <c r="N104" s="8"/>
      <c r="O104" s="8"/>
    </row>
    <row r="105" spans="3:15" x14ac:dyDescent="0.25">
      <c r="C105" s="28"/>
      <c r="D105" s="8"/>
      <c r="E105" s="8"/>
      <c r="F105" s="8"/>
      <c r="G105" s="9"/>
      <c r="H105" s="10"/>
      <c r="I105" s="8"/>
      <c r="J105" s="8"/>
      <c r="K105" s="8"/>
      <c r="L105" s="8"/>
      <c r="M105" s="9"/>
      <c r="N105" s="8"/>
      <c r="O105" s="8"/>
    </row>
    <row r="106" spans="3:15" x14ac:dyDescent="0.25">
      <c r="C106" s="28"/>
      <c r="D106" s="8"/>
      <c r="E106" s="8"/>
      <c r="F106" s="8"/>
      <c r="G106" s="9"/>
      <c r="H106" s="10"/>
      <c r="I106" s="8"/>
      <c r="J106" s="8"/>
      <c r="K106" s="8"/>
      <c r="L106" s="8"/>
      <c r="M106" s="9"/>
      <c r="N106" s="8"/>
      <c r="O106" s="8"/>
    </row>
    <row r="107" spans="3:15" x14ac:dyDescent="0.25">
      <c r="C107" s="28"/>
      <c r="D107" s="8"/>
      <c r="E107" s="8"/>
      <c r="F107" s="8"/>
      <c r="G107" s="9"/>
      <c r="H107" s="10"/>
      <c r="I107" s="8"/>
      <c r="J107" s="8"/>
      <c r="K107" s="8"/>
      <c r="L107" s="8"/>
      <c r="M107" s="9"/>
      <c r="N107" s="8"/>
      <c r="O107" s="8"/>
    </row>
    <row r="108" spans="3:15" x14ac:dyDescent="0.25">
      <c r="C108" s="28"/>
      <c r="D108" s="8"/>
      <c r="E108" s="8"/>
      <c r="F108" s="8"/>
      <c r="G108" s="9"/>
      <c r="H108" s="10"/>
      <c r="I108" s="8"/>
      <c r="J108" s="8"/>
      <c r="K108" s="8"/>
      <c r="L108" s="8"/>
      <c r="M108" s="9"/>
      <c r="N108" s="8"/>
      <c r="O108" s="8"/>
    </row>
    <row r="109" spans="3:15" x14ac:dyDescent="0.25">
      <c r="C109" s="28"/>
      <c r="D109" s="8"/>
      <c r="E109" s="8"/>
      <c r="F109" s="8"/>
      <c r="G109" s="9"/>
      <c r="H109" s="10"/>
      <c r="I109" s="8"/>
      <c r="J109" s="8"/>
      <c r="K109" s="8"/>
      <c r="L109" s="8"/>
      <c r="M109" s="9"/>
      <c r="N109" s="8"/>
      <c r="O109" s="8"/>
    </row>
    <row r="110" spans="3:15" x14ac:dyDescent="0.25">
      <c r="C110" s="28"/>
      <c r="D110" s="8"/>
      <c r="E110" s="8"/>
      <c r="F110" s="8"/>
      <c r="G110" s="9"/>
      <c r="H110" s="10"/>
      <c r="I110" s="8"/>
      <c r="J110" s="8"/>
      <c r="K110" s="8"/>
      <c r="L110" s="8"/>
      <c r="M110" s="9"/>
      <c r="N110" s="8"/>
      <c r="O110" s="8"/>
    </row>
    <row r="111" spans="3:15" x14ac:dyDescent="0.25">
      <c r="C111" s="28"/>
      <c r="D111" s="8"/>
      <c r="E111" s="8"/>
      <c r="F111" s="8"/>
      <c r="G111" s="9"/>
      <c r="H111" s="10"/>
      <c r="I111" s="8"/>
      <c r="J111" s="8"/>
      <c r="K111" s="8"/>
      <c r="L111" s="8"/>
      <c r="M111" s="9"/>
      <c r="N111" s="8"/>
      <c r="O111" s="8"/>
    </row>
    <row r="112" spans="3:15" x14ac:dyDescent="0.25">
      <c r="C112" s="28"/>
      <c r="D112" s="8"/>
      <c r="E112" s="8"/>
      <c r="F112" s="8"/>
      <c r="G112" s="9"/>
      <c r="H112" s="10"/>
      <c r="I112" s="8"/>
      <c r="J112" s="8"/>
      <c r="K112" s="8"/>
      <c r="L112" s="8"/>
      <c r="M112" s="9"/>
      <c r="N112" s="8"/>
      <c r="O112" s="8"/>
    </row>
    <row r="113" spans="3:15" x14ac:dyDescent="0.25">
      <c r="C113" s="28"/>
      <c r="D113" s="8"/>
      <c r="E113" s="8"/>
      <c r="F113" s="8"/>
      <c r="G113" s="9"/>
      <c r="H113" s="10"/>
      <c r="I113" s="8"/>
      <c r="J113" s="8"/>
      <c r="K113" s="8"/>
      <c r="L113" s="8"/>
      <c r="M113" s="9"/>
      <c r="N113" s="8"/>
      <c r="O113" s="8"/>
    </row>
    <row r="114" spans="3:15" x14ac:dyDescent="0.25">
      <c r="C114" s="28"/>
      <c r="D114" s="8"/>
      <c r="E114" s="8"/>
      <c r="F114" s="8"/>
      <c r="G114" s="9"/>
      <c r="H114" s="10"/>
      <c r="I114" s="8"/>
      <c r="J114" s="8"/>
      <c r="K114" s="8"/>
      <c r="L114" s="8"/>
      <c r="M114" s="9"/>
      <c r="N114" s="8"/>
      <c r="O114" s="8"/>
    </row>
    <row r="115" spans="3:15" x14ac:dyDescent="0.25">
      <c r="C115" s="28"/>
      <c r="D115" s="8"/>
      <c r="E115" s="8"/>
      <c r="F115" s="8"/>
      <c r="G115" s="9"/>
      <c r="H115" s="10"/>
      <c r="I115" s="8"/>
      <c r="J115" s="8"/>
      <c r="K115" s="8"/>
      <c r="L115" s="8"/>
      <c r="M115" s="9"/>
      <c r="N115" s="8"/>
      <c r="O115" s="8"/>
    </row>
    <row r="116" spans="3:15" x14ac:dyDescent="0.25">
      <c r="C116" s="28"/>
      <c r="D116" s="8"/>
      <c r="E116" s="8"/>
      <c r="F116" s="8"/>
      <c r="G116" s="9"/>
      <c r="H116" s="10"/>
      <c r="I116" s="8"/>
      <c r="J116" s="8"/>
      <c r="K116" s="8"/>
      <c r="L116" s="8"/>
      <c r="M116" s="9"/>
      <c r="N116" s="8"/>
      <c r="O116" s="8"/>
    </row>
    <row r="117" spans="3:15" x14ac:dyDescent="0.25">
      <c r="C117" s="28"/>
      <c r="D117" s="8"/>
      <c r="E117" s="8"/>
      <c r="F117" s="8"/>
      <c r="G117" s="9"/>
      <c r="H117" s="10"/>
      <c r="I117" s="8"/>
      <c r="J117" s="8"/>
      <c r="K117" s="8"/>
      <c r="L117" s="8"/>
      <c r="M117" s="9"/>
      <c r="N117" s="8"/>
      <c r="O117" s="8"/>
    </row>
    <row r="118" spans="3:15" x14ac:dyDescent="0.25">
      <c r="C118" s="28"/>
      <c r="D118" s="8"/>
      <c r="E118" s="8"/>
      <c r="F118" s="8"/>
      <c r="G118" s="9"/>
      <c r="H118" s="10"/>
      <c r="I118" s="8"/>
      <c r="J118" s="8"/>
      <c r="K118" s="8"/>
      <c r="L118" s="8"/>
      <c r="M118" s="9"/>
      <c r="N118" s="8"/>
      <c r="O118" s="8"/>
    </row>
    <row r="119" spans="3:15" x14ac:dyDescent="0.25">
      <c r="C119" s="28"/>
      <c r="D119" s="8"/>
      <c r="E119" s="8"/>
      <c r="F119" s="8"/>
      <c r="G119" s="9"/>
      <c r="H119" s="10"/>
      <c r="I119" s="8"/>
      <c r="J119" s="8"/>
      <c r="K119" s="8"/>
      <c r="L119" s="8"/>
      <c r="M119" s="9"/>
      <c r="N119" s="8"/>
      <c r="O119" s="8"/>
    </row>
    <row r="120" spans="3:15" x14ac:dyDescent="0.25">
      <c r="C120" s="28"/>
      <c r="D120" s="8"/>
      <c r="E120" s="8"/>
      <c r="F120" s="8"/>
      <c r="G120" s="9"/>
      <c r="H120" s="10"/>
      <c r="I120" s="8"/>
      <c r="J120" s="8"/>
      <c r="K120" s="8"/>
      <c r="L120" s="8"/>
      <c r="M120" s="9"/>
      <c r="N120" s="8"/>
      <c r="O120" s="8"/>
    </row>
    <row r="121" spans="3:15" x14ac:dyDescent="0.25">
      <c r="C121" s="28"/>
      <c r="D121" s="8"/>
      <c r="E121" s="8"/>
      <c r="F121" s="8"/>
      <c r="G121" s="9"/>
      <c r="H121" s="10"/>
      <c r="I121" s="8"/>
      <c r="J121" s="8"/>
      <c r="K121" s="8"/>
      <c r="L121" s="8"/>
      <c r="M121" s="9"/>
      <c r="N121" s="8"/>
      <c r="O121" s="8"/>
    </row>
    <row r="122" spans="3:15" x14ac:dyDescent="0.25">
      <c r="C122" s="28"/>
      <c r="D122" s="8"/>
      <c r="E122" s="8"/>
      <c r="F122" s="8"/>
      <c r="G122" s="9"/>
      <c r="H122" s="10"/>
      <c r="I122" s="8"/>
      <c r="J122" s="8"/>
      <c r="K122" s="8"/>
      <c r="L122" s="8"/>
      <c r="M122" s="9"/>
      <c r="N122" s="8"/>
      <c r="O122" s="8"/>
    </row>
    <row r="123" spans="3:15" x14ac:dyDescent="0.25">
      <c r="C123" s="28"/>
      <c r="D123" s="8"/>
      <c r="E123" s="8"/>
      <c r="F123" s="8"/>
      <c r="G123" s="9"/>
      <c r="H123" s="10"/>
      <c r="I123" s="8"/>
      <c r="J123" s="8"/>
      <c r="K123" s="8"/>
      <c r="L123" s="8"/>
      <c r="M123" s="9"/>
      <c r="N123" s="8"/>
      <c r="O123" s="8"/>
    </row>
    <row r="124" spans="3:15" x14ac:dyDescent="0.25">
      <c r="C124" s="28"/>
      <c r="D124" s="8"/>
      <c r="E124" s="8"/>
      <c r="F124" s="8"/>
      <c r="G124" s="9"/>
      <c r="H124" s="10"/>
      <c r="I124" s="8"/>
      <c r="J124" s="8"/>
      <c r="K124" s="8"/>
      <c r="L124" s="8"/>
      <c r="M124" s="9"/>
      <c r="N124" s="8"/>
      <c r="O124" s="8"/>
    </row>
    <row r="125" spans="3:15" x14ac:dyDescent="0.25">
      <c r="C125" s="28"/>
      <c r="D125" s="8"/>
      <c r="E125" s="8"/>
      <c r="F125" s="8"/>
      <c r="G125" s="9"/>
      <c r="H125" s="10"/>
      <c r="I125" s="8"/>
      <c r="J125" s="8"/>
      <c r="K125" s="8"/>
      <c r="L125" s="8"/>
      <c r="M125" s="9"/>
      <c r="N125" s="8"/>
      <c r="O125" s="8"/>
    </row>
    <row r="126" spans="3:15" x14ac:dyDescent="0.25">
      <c r="C126" s="28"/>
      <c r="D126" s="8"/>
      <c r="E126" s="8"/>
      <c r="F126" s="8"/>
      <c r="G126" s="9"/>
      <c r="H126" s="10"/>
      <c r="I126" s="8"/>
      <c r="J126" s="8"/>
      <c r="K126" s="8"/>
      <c r="L126" s="8"/>
      <c r="M126" s="9"/>
      <c r="N126" s="8"/>
      <c r="O126" s="8"/>
    </row>
    <row r="127" spans="3:15" x14ac:dyDescent="0.25">
      <c r="C127" s="28"/>
      <c r="D127" s="8"/>
      <c r="E127" s="8"/>
      <c r="F127" s="8"/>
      <c r="G127" s="9"/>
      <c r="H127" s="10"/>
      <c r="I127" s="8"/>
      <c r="J127" s="8"/>
      <c r="K127" s="8"/>
      <c r="L127" s="8"/>
      <c r="M127" s="9"/>
      <c r="N127" s="8"/>
      <c r="O127" s="8"/>
    </row>
    <row r="128" spans="3:15" x14ac:dyDescent="0.25">
      <c r="C128" s="28"/>
      <c r="D128" s="8"/>
      <c r="E128" s="8"/>
      <c r="F128" s="8"/>
      <c r="G128" s="9"/>
      <c r="H128" s="10"/>
      <c r="I128" s="8"/>
      <c r="J128" s="8"/>
      <c r="K128" s="8"/>
      <c r="L128" s="8"/>
      <c r="M128" s="9"/>
      <c r="N128" s="8"/>
      <c r="O128" s="8"/>
    </row>
    <row r="129" spans="3:15" x14ac:dyDescent="0.25">
      <c r="C129" s="28"/>
      <c r="D129" s="8"/>
      <c r="E129" s="8"/>
      <c r="F129" s="8"/>
      <c r="G129" s="9"/>
      <c r="H129" s="10"/>
      <c r="I129" s="8"/>
      <c r="J129" s="8"/>
      <c r="K129" s="8"/>
      <c r="L129" s="8"/>
      <c r="M129" s="9"/>
      <c r="N129" s="8"/>
      <c r="O129" s="8"/>
    </row>
    <row r="130" spans="3:15" x14ac:dyDescent="0.25">
      <c r="C130" s="28"/>
      <c r="D130" s="8"/>
      <c r="E130" s="8"/>
      <c r="F130" s="8"/>
      <c r="G130" s="9"/>
      <c r="H130" s="10"/>
      <c r="I130" s="8"/>
      <c r="J130" s="8"/>
      <c r="K130" s="8"/>
      <c r="L130" s="8"/>
      <c r="M130" s="9"/>
      <c r="N130" s="8"/>
      <c r="O130" s="8"/>
    </row>
    <row r="131" spans="3:15" x14ac:dyDescent="0.25">
      <c r="C131" s="28"/>
      <c r="D131" s="8"/>
      <c r="E131" s="8"/>
      <c r="F131" s="8"/>
      <c r="G131" s="9"/>
      <c r="H131" s="10"/>
      <c r="I131" s="8"/>
      <c r="J131" s="8"/>
      <c r="K131" s="8"/>
      <c r="L131" s="8"/>
      <c r="M131" s="9"/>
      <c r="N131" s="8"/>
      <c r="O131" s="8"/>
    </row>
    <row r="132" spans="3:15" x14ac:dyDescent="0.25">
      <c r="C132" s="28"/>
      <c r="D132" s="8"/>
      <c r="E132" s="8"/>
      <c r="F132" s="8"/>
      <c r="G132" s="9"/>
      <c r="H132" s="10"/>
      <c r="I132" s="8"/>
      <c r="J132" s="8"/>
      <c r="K132" s="8"/>
      <c r="L132" s="8"/>
      <c r="M132" s="9"/>
      <c r="N132" s="8"/>
      <c r="O132" s="8"/>
    </row>
    <row r="133" spans="3:15" x14ac:dyDescent="0.25">
      <c r="C133" s="28"/>
      <c r="D133" s="8"/>
      <c r="E133" s="8"/>
      <c r="F133" s="8"/>
      <c r="G133" s="9"/>
      <c r="H133" s="10"/>
      <c r="I133" s="8"/>
      <c r="J133" s="8"/>
      <c r="K133" s="8"/>
      <c r="L133" s="8"/>
      <c r="M133" s="9"/>
      <c r="N133" s="8"/>
      <c r="O133" s="8"/>
    </row>
    <row r="134" spans="3:15" x14ac:dyDescent="0.25">
      <c r="C134" s="28"/>
      <c r="D134" s="8"/>
      <c r="E134" s="8"/>
      <c r="F134" s="8"/>
      <c r="G134" s="9"/>
      <c r="H134" s="10"/>
      <c r="I134" s="8"/>
      <c r="J134" s="8"/>
      <c r="K134" s="8"/>
      <c r="L134" s="8"/>
      <c r="M134" s="9"/>
      <c r="N134" s="8"/>
      <c r="O134" s="8"/>
    </row>
    <row r="135" spans="3:15" x14ac:dyDescent="0.25">
      <c r="C135" s="28"/>
      <c r="D135" s="8"/>
      <c r="E135" s="8"/>
      <c r="F135" s="8"/>
      <c r="G135" s="9"/>
      <c r="H135" s="10"/>
      <c r="I135" s="8"/>
      <c r="J135" s="8"/>
      <c r="K135" s="8"/>
      <c r="L135" s="8"/>
      <c r="M135" s="9"/>
      <c r="N135" s="8"/>
      <c r="O135" s="8"/>
    </row>
    <row r="136" spans="3:15" x14ac:dyDescent="0.25">
      <c r="C136" s="28"/>
      <c r="D136" s="8"/>
      <c r="E136" s="8"/>
      <c r="F136" s="8"/>
      <c r="G136" s="9"/>
      <c r="H136" s="10"/>
      <c r="I136" s="8"/>
      <c r="J136" s="8"/>
      <c r="K136" s="8"/>
      <c r="L136" s="8"/>
      <c r="M136" s="9"/>
      <c r="N136" s="8"/>
      <c r="O136" s="8"/>
    </row>
    <row r="137" spans="3:15" x14ac:dyDescent="0.25">
      <c r="C137" s="28"/>
      <c r="D137" s="8"/>
      <c r="E137" s="8"/>
      <c r="F137" s="8"/>
      <c r="G137" s="9"/>
      <c r="H137" s="10"/>
      <c r="I137" s="8"/>
      <c r="J137" s="8"/>
      <c r="K137" s="8"/>
      <c r="L137" s="8"/>
      <c r="M137" s="9"/>
      <c r="N137" s="8"/>
      <c r="O137" s="8"/>
    </row>
    <row r="138" spans="3:15" x14ac:dyDescent="0.25">
      <c r="C138" s="28"/>
      <c r="D138" s="8"/>
      <c r="E138" s="8"/>
      <c r="F138" s="8"/>
      <c r="G138" s="9"/>
      <c r="H138" s="10"/>
      <c r="I138" s="8"/>
      <c r="J138" s="8"/>
      <c r="K138" s="8"/>
      <c r="L138" s="8"/>
      <c r="M138" s="9"/>
      <c r="N138" s="8"/>
      <c r="O138" s="8"/>
    </row>
    <row r="139" spans="3:15" x14ac:dyDescent="0.25">
      <c r="C139" s="28"/>
      <c r="D139" s="8"/>
      <c r="E139" s="8"/>
      <c r="F139" s="8"/>
      <c r="G139" s="9"/>
      <c r="H139" s="10"/>
      <c r="I139" s="8"/>
      <c r="J139" s="8"/>
      <c r="K139" s="8"/>
      <c r="L139" s="8"/>
      <c r="M139" s="9"/>
      <c r="N139" s="8"/>
      <c r="O139" s="8"/>
    </row>
    <row r="140" spans="3:15" x14ac:dyDescent="0.25">
      <c r="C140" s="28"/>
      <c r="D140" s="8"/>
      <c r="E140" s="8"/>
      <c r="F140" s="8"/>
      <c r="G140" s="9"/>
      <c r="H140" s="10"/>
      <c r="I140" s="8"/>
      <c r="J140" s="8"/>
      <c r="K140" s="8"/>
      <c r="L140" s="8"/>
      <c r="M140" s="9"/>
      <c r="N140" s="8"/>
      <c r="O140" s="8"/>
    </row>
    <row r="141" spans="3:15" x14ac:dyDescent="0.25">
      <c r="C141" s="28"/>
      <c r="D141" s="8"/>
      <c r="E141" s="8"/>
      <c r="F141" s="8"/>
      <c r="G141" s="9"/>
      <c r="H141" s="10"/>
      <c r="I141" s="8"/>
      <c r="J141" s="8"/>
      <c r="K141" s="8"/>
      <c r="L141" s="8"/>
      <c r="M141" s="9"/>
      <c r="N141" s="8"/>
      <c r="O141" s="8"/>
    </row>
    <row r="142" spans="3:15" x14ac:dyDescent="0.25">
      <c r="C142" s="28"/>
      <c r="D142" s="8"/>
      <c r="E142" s="8"/>
      <c r="F142" s="8"/>
      <c r="G142" s="9"/>
      <c r="H142" s="10"/>
      <c r="I142" s="8"/>
      <c r="J142" s="8"/>
      <c r="K142" s="8"/>
      <c r="L142" s="8"/>
      <c r="M142" s="9"/>
      <c r="N142" s="8"/>
      <c r="O142" s="8"/>
    </row>
    <row r="143" spans="3:15" x14ac:dyDescent="0.25">
      <c r="C143" s="28"/>
      <c r="D143" s="8"/>
      <c r="E143" s="8"/>
      <c r="F143" s="8"/>
      <c r="G143" s="9"/>
      <c r="H143" s="10"/>
      <c r="I143" s="8"/>
      <c r="J143" s="8"/>
      <c r="K143" s="8"/>
      <c r="L143" s="8"/>
      <c r="M143" s="9"/>
      <c r="N143" s="8"/>
      <c r="O143" s="8"/>
    </row>
    <row r="144" spans="3:15" x14ac:dyDescent="0.25">
      <c r="C144" s="28"/>
      <c r="D144" s="8"/>
      <c r="E144" s="8"/>
      <c r="F144" s="8"/>
      <c r="G144" s="9"/>
      <c r="H144" s="10"/>
      <c r="I144" s="8"/>
      <c r="J144" s="8"/>
      <c r="K144" s="8"/>
      <c r="L144" s="8"/>
      <c r="M144" s="9"/>
      <c r="N144" s="8"/>
      <c r="O144" s="8"/>
    </row>
    <row r="145" spans="3:15" x14ac:dyDescent="0.25">
      <c r="C145" s="28"/>
      <c r="D145" s="8"/>
      <c r="E145" s="8"/>
      <c r="F145" s="8"/>
      <c r="G145" s="9"/>
      <c r="H145" s="10"/>
      <c r="I145" s="8"/>
      <c r="J145" s="8"/>
      <c r="K145" s="8"/>
      <c r="L145" s="8"/>
      <c r="M145" s="9"/>
      <c r="N145" s="8"/>
      <c r="O145" s="8"/>
    </row>
    <row r="146" spans="3:15" x14ac:dyDescent="0.25">
      <c r="C146" s="28"/>
      <c r="D146" s="8"/>
      <c r="E146" s="8"/>
      <c r="F146" s="8"/>
      <c r="G146" s="9"/>
      <c r="H146" s="10"/>
      <c r="I146" s="8"/>
      <c r="J146" s="8"/>
      <c r="K146" s="8"/>
      <c r="L146" s="8"/>
      <c r="M146" s="9"/>
      <c r="N146" s="8"/>
      <c r="O146" s="8"/>
    </row>
    <row r="147" spans="3:15" x14ac:dyDescent="0.25">
      <c r="C147" s="28"/>
      <c r="D147" s="8"/>
      <c r="E147" s="8"/>
      <c r="F147" s="8"/>
      <c r="G147" s="9"/>
      <c r="H147" s="10"/>
      <c r="I147" s="8"/>
      <c r="J147" s="8"/>
      <c r="K147" s="8"/>
      <c r="L147" s="8"/>
      <c r="M147" s="9"/>
      <c r="N147" s="8"/>
      <c r="O147" s="8"/>
    </row>
    <row r="148" spans="3:15" x14ac:dyDescent="0.25">
      <c r="C148" s="28"/>
      <c r="D148" s="8"/>
      <c r="E148" s="8"/>
      <c r="F148" s="8"/>
      <c r="G148" s="9"/>
      <c r="H148" s="10"/>
      <c r="I148" s="8"/>
      <c r="J148" s="8"/>
      <c r="K148" s="8"/>
      <c r="L148" s="8"/>
      <c r="M148" s="9"/>
      <c r="N148" s="8"/>
      <c r="O148" s="8"/>
    </row>
    <row r="149" spans="3:15" x14ac:dyDescent="0.25">
      <c r="C149" s="28"/>
      <c r="D149" s="8"/>
      <c r="E149" s="8"/>
      <c r="F149" s="8"/>
      <c r="G149" s="9"/>
      <c r="H149" s="10"/>
      <c r="I149" s="8"/>
      <c r="J149" s="8"/>
      <c r="K149" s="8"/>
      <c r="L149" s="8"/>
      <c r="M149" s="9"/>
      <c r="N149" s="8"/>
      <c r="O149" s="8"/>
    </row>
    <row r="150" spans="3:15" x14ac:dyDescent="0.25">
      <c r="C150" s="28"/>
      <c r="D150" s="8"/>
      <c r="E150" s="8"/>
      <c r="F150" s="8"/>
      <c r="G150" s="9"/>
      <c r="H150" s="10"/>
      <c r="I150" s="8"/>
      <c r="J150" s="8"/>
      <c r="K150" s="8"/>
      <c r="L150" s="8"/>
      <c r="M150" s="9"/>
      <c r="N150" s="8"/>
      <c r="O150" s="8"/>
    </row>
    <row r="151" spans="3:15" x14ac:dyDescent="0.25">
      <c r="C151" s="28"/>
      <c r="D151" s="8"/>
      <c r="E151" s="8"/>
      <c r="F151" s="8"/>
      <c r="G151" s="9"/>
      <c r="H151" s="10"/>
      <c r="I151" s="8"/>
      <c r="J151" s="8"/>
      <c r="K151" s="8"/>
      <c r="L151" s="8"/>
      <c r="M151" s="9"/>
      <c r="N151" s="8"/>
      <c r="O151" s="8"/>
    </row>
    <row r="152" spans="3:15" x14ac:dyDescent="0.25">
      <c r="C152" s="28"/>
      <c r="D152" s="8"/>
      <c r="E152" s="8"/>
      <c r="F152" s="8"/>
      <c r="G152" s="9"/>
      <c r="H152" s="10"/>
      <c r="I152" s="8"/>
      <c r="J152" s="8"/>
      <c r="K152" s="8"/>
      <c r="L152" s="8"/>
      <c r="M152" s="9"/>
      <c r="N152" s="8"/>
      <c r="O152" s="8"/>
    </row>
    <row r="153" spans="3:15" x14ac:dyDescent="0.25">
      <c r="C153" s="28"/>
      <c r="D153" s="8"/>
      <c r="E153" s="8"/>
      <c r="F153" s="8"/>
      <c r="G153" s="9"/>
      <c r="H153" s="10"/>
      <c r="I153" s="8"/>
      <c r="J153" s="8"/>
      <c r="K153" s="8"/>
      <c r="L153" s="8"/>
      <c r="M153" s="9"/>
      <c r="N153" s="8"/>
      <c r="O153" s="8"/>
    </row>
    <row r="154" spans="3:15" x14ac:dyDescent="0.25">
      <c r="C154" s="28"/>
      <c r="D154" s="8"/>
      <c r="E154" s="8"/>
      <c r="F154" s="8"/>
      <c r="G154" s="9"/>
      <c r="H154" s="10"/>
      <c r="I154" s="8"/>
      <c r="J154" s="8"/>
      <c r="K154" s="8"/>
      <c r="L154" s="8"/>
      <c r="M154" s="9"/>
      <c r="N154" s="8"/>
      <c r="O154" s="8"/>
    </row>
    <row r="155" spans="3:15" x14ac:dyDescent="0.25">
      <c r="C155" s="28"/>
      <c r="D155" s="8"/>
      <c r="E155" s="8"/>
      <c r="F155" s="8"/>
      <c r="G155" s="9"/>
      <c r="H155" s="10"/>
      <c r="I155" s="8"/>
      <c r="J155" s="8"/>
      <c r="K155" s="8"/>
      <c r="L155" s="8"/>
      <c r="M155" s="9"/>
      <c r="N155" s="8"/>
      <c r="O155" s="8"/>
    </row>
    <row r="156" spans="3:15" x14ac:dyDescent="0.25">
      <c r="C156" s="28"/>
      <c r="D156" s="8"/>
      <c r="E156" s="8"/>
      <c r="F156" s="8"/>
      <c r="G156" s="9"/>
      <c r="H156" s="10"/>
      <c r="I156" s="8"/>
      <c r="J156" s="8"/>
      <c r="K156" s="8"/>
      <c r="L156" s="8"/>
      <c r="M156" s="9"/>
      <c r="N156" s="8"/>
      <c r="O156" s="8"/>
    </row>
    <row r="157" spans="3:15" x14ac:dyDescent="0.25">
      <c r="C157" s="28"/>
      <c r="D157" s="8"/>
      <c r="E157" s="8"/>
      <c r="F157" s="8"/>
      <c r="G157" s="9"/>
      <c r="H157" s="10"/>
      <c r="I157" s="8"/>
      <c r="J157" s="8"/>
      <c r="K157" s="8"/>
      <c r="L157" s="8"/>
      <c r="M157" s="9"/>
      <c r="N157" s="8"/>
      <c r="O157" s="8"/>
    </row>
    <row r="158" spans="3:15" x14ac:dyDescent="0.25">
      <c r="C158" s="28"/>
      <c r="D158" s="8"/>
      <c r="E158" s="8"/>
      <c r="F158" s="8"/>
      <c r="G158" s="9"/>
      <c r="H158" s="10"/>
      <c r="I158" s="8"/>
      <c r="J158" s="8"/>
      <c r="K158" s="8"/>
      <c r="L158" s="8"/>
      <c r="M158" s="9"/>
      <c r="N158" s="8"/>
      <c r="O158" s="8"/>
    </row>
    <row r="159" spans="3:15" x14ac:dyDescent="0.25">
      <c r="C159" s="28"/>
      <c r="D159" s="8"/>
      <c r="E159" s="8"/>
      <c r="F159" s="8"/>
      <c r="G159" s="9"/>
      <c r="H159" s="10"/>
      <c r="I159" s="8"/>
      <c r="J159" s="8"/>
      <c r="K159" s="8"/>
      <c r="L159" s="8"/>
      <c r="M159" s="9"/>
      <c r="N159" s="8"/>
      <c r="O159" s="8"/>
    </row>
    <row r="160" spans="3:15" x14ac:dyDescent="0.25">
      <c r="C160" s="28"/>
      <c r="D160" s="8"/>
      <c r="E160" s="8"/>
      <c r="F160" s="8"/>
      <c r="G160" s="9"/>
      <c r="H160" s="10"/>
      <c r="I160" s="8"/>
      <c r="J160" s="8"/>
      <c r="K160" s="8"/>
      <c r="L160" s="8"/>
      <c r="M160" s="9"/>
      <c r="N160" s="8"/>
      <c r="O160" s="8"/>
    </row>
    <row r="161" spans="3:15" x14ac:dyDescent="0.25">
      <c r="C161" s="28"/>
      <c r="D161" s="8"/>
      <c r="E161" s="8"/>
      <c r="F161" s="8"/>
      <c r="G161" s="9"/>
      <c r="H161" s="10"/>
      <c r="I161" s="8"/>
      <c r="J161" s="8"/>
      <c r="K161" s="8"/>
      <c r="L161" s="8"/>
      <c r="M161" s="9"/>
      <c r="N161" s="8"/>
      <c r="O161" s="8"/>
    </row>
    <row r="162" spans="3:15" x14ac:dyDescent="0.25">
      <c r="C162" s="28"/>
      <c r="D162" s="8"/>
      <c r="E162" s="8"/>
      <c r="F162" s="8"/>
      <c r="G162" s="9"/>
      <c r="H162" s="10"/>
      <c r="I162" s="8"/>
      <c r="J162" s="8"/>
      <c r="K162" s="8"/>
      <c r="L162" s="8"/>
      <c r="M162" s="9"/>
      <c r="N162" s="8"/>
      <c r="O162" s="8"/>
    </row>
    <row r="163" spans="3:15" x14ac:dyDescent="0.25">
      <c r="C163" s="28"/>
      <c r="D163" s="8"/>
      <c r="E163" s="8"/>
      <c r="F163" s="8"/>
      <c r="G163" s="9"/>
      <c r="H163" s="10"/>
      <c r="I163" s="8"/>
      <c r="J163" s="8"/>
      <c r="K163" s="8"/>
      <c r="L163" s="8"/>
      <c r="M163" s="9"/>
      <c r="N163" s="8"/>
      <c r="O163" s="8"/>
    </row>
    <row r="164" spans="3:15" x14ac:dyDescent="0.25">
      <c r="C164" s="28"/>
      <c r="D164" s="8"/>
      <c r="E164" s="8"/>
      <c r="F164" s="8"/>
      <c r="G164" s="9"/>
      <c r="H164" s="10"/>
      <c r="I164" s="8"/>
      <c r="J164" s="8"/>
      <c r="K164" s="8"/>
      <c r="L164" s="8"/>
      <c r="M164" s="9"/>
      <c r="N164" s="8"/>
      <c r="O164" s="8"/>
    </row>
    <row r="165" spans="3:15" x14ac:dyDescent="0.25">
      <c r="C165" s="28"/>
      <c r="D165" s="8"/>
      <c r="E165" s="8"/>
      <c r="F165" s="8"/>
      <c r="G165" s="9"/>
      <c r="H165" s="10"/>
      <c r="I165" s="8"/>
      <c r="J165" s="8"/>
      <c r="K165" s="8"/>
      <c r="L165" s="8"/>
      <c r="M165" s="9"/>
      <c r="N165" s="8"/>
      <c r="O165" s="8"/>
    </row>
    <row r="166" spans="3:15" x14ac:dyDescent="0.25">
      <c r="C166" s="28"/>
      <c r="D166" s="8"/>
      <c r="E166" s="8"/>
      <c r="F166" s="8"/>
      <c r="G166" s="9"/>
      <c r="H166" s="10"/>
      <c r="I166" s="8"/>
      <c r="J166" s="8"/>
      <c r="K166" s="8"/>
      <c r="L166" s="8"/>
      <c r="M166" s="9"/>
      <c r="N166" s="8"/>
      <c r="O166" s="8"/>
    </row>
    <row r="167" spans="3:15" x14ac:dyDescent="0.25">
      <c r="C167" s="28"/>
      <c r="D167" s="8"/>
      <c r="E167" s="8"/>
      <c r="F167" s="8"/>
      <c r="G167" s="9"/>
      <c r="H167" s="10"/>
      <c r="I167" s="8"/>
      <c r="J167" s="8"/>
      <c r="K167" s="8"/>
      <c r="L167" s="8"/>
      <c r="M167" s="9"/>
      <c r="N167" s="8"/>
      <c r="O167" s="8"/>
    </row>
    <row r="168" spans="3:15" x14ac:dyDescent="0.25">
      <c r="C168" s="28"/>
      <c r="D168" s="8"/>
      <c r="E168" s="8"/>
      <c r="F168" s="8"/>
      <c r="G168" s="9"/>
      <c r="H168" s="10"/>
      <c r="I168" s="8"/>
      <c r="J168" s="8"/>
      <c r="K168" s="8"/>
      <c r="L168" s="8"/>
      <c r="M168" s="9"/>
      <c r="N168" s="8"/>
      <c r="O168" s="8"/>
    </row>
    <row r="169" spans="3:15" x14ac:dyDescent="0.25">
      <c r="C169" s="28"/>
      <c r="D169" s="8"/>
      <c r="E169" s="8"/>
      <c r="F169" s="8"/>
      <c r="G169" s="9"/>
      <c r="H169" s="10"/>
      <c r="I169" s="8"/>
      <c r="J169" s="8"/>
      <c r="K169" s="8"/>
      <c r="L169" s="8"/>
      <c r="M169" s="9"/>
      <c r="N169" s="8"/>
      <c r="O169" s="8"/>
    </row>
    <row r="170" spans="3:15" x14ac:dyDescent="0.25">
      <c r="C170" s="28"/>
      <c r="D170" s="8"/>
      <c r="E170" s="8"/>
      <c r="F170" s="8"/>
      <c r="G170" s="9"/>
      <c r="H170" s="10"/>
      <c r="I170" s="8"/>
      <c r="J170" s="8"/>
      <c r="K170" s="8"/>
      <c r="L170" s="8"/>
      <c r="M170" s="9"/>
      <c r="N170" s="8"/>
      <c r="O170" s="8"/>
    </row>
    <row r="171" spans="3:15" x14ac:dyDescent="0.25">
      <c r="C171" s="28"/>
      <c r="D171" s="8"/>
      <c r="E171" s="8"/>
      <c r="F171" s="8"/>
      <c r="G171" s="9"/>
      <c r="H171" s="10"/>
      <c r="I171" s="8"/>
      <c r="J171" s="8"/>
      <c r="K171" s="8"/>
      <c r="L171" s="8"/>
      <c r="M171" s="9"/>
      <c r="N171" s="8"/>
      <c r="O171" s="8"/>
    </row>
    <row r="172" spans="3:15" x14ac:dyDescent="0.25">
      <c r="C172" s="28"/>
      <c r="D172" s="8"/>
      <c r="E172" s="8"/>
      <c r="F172" s="8"/>
      <c r="G172" s="9"/>
      <c r="H172" s="10"/>
      <c r="I172" s="8"/>
      <c r="J172" s="8"/>
      <c r="K172" s="8"/>
      <c r="L172" s="8"/>
      <c r="M172" s="9"/>
      <c r="N172" s="8"/>
      <c r="O172" s="8"/>
    </row>
    <row r="173" spans="3:15" x14ac:dyDescent="0.25">
      <c r="C173" s="28"/>
      <c r="D173" s="8"/>
      <c r="E173" s="8"/>
      <c r="F173" s="8"/>
      <c r="G173" s="9"/>
      <c r="H173" s="10"/>
      <c r="I173" s="8"/>
      <c r="J173" s="8"/>
      <c r="K173" s="8"/>
      <c r="L173" s="8"/>
      <c r="M173" s="9"/>
      <c r="N173" s="8"/>
      <c r="O173" s="8"/>
    </row>
    <row r="174" spans="3:15" x14ac:dyDescent="0.25">
      <c r="C174" s="28"/>
      <c r="D174" s="8"/>
      <c r="E174" s="8"/>
      <c r="F174" s="8"/>
      <c r="G174" s="9"/>
      <c r="H174" s="10"/>
      <c r="I174" s="8"/>
      <c r="J174" s="8"/>
      <c r="K174" s="8"/>
      <c r="L174" s="8"/>
      <c r="M174" s="9"/>
      <c r="N174" s="8"/>
      <c r="O174" s="8"/>
    </row>
    <row r="175" spans="3:15" x14ac:dyDescent="0.25">
      <c r="C175" s="28"/>
      <c r="D175" s="8"/>
      <c r="E175" s="8"/>
      <c r="F175" s="8"/>
      <c r="G175" s="9"/>
      <c r="H175" s="10"/>
      <c r="I175" s="8"/>
      <c r="J175" s="8"/>
      <c r="K175" s="8"/>
      <c r="L175" s="8"/>
      <c r="M175" s="9"/>
      <c r="N175" s="8"/>
      <c r="O175" s="8"/>
    </row>
    <row r="176" spans="3:15" x14ac:dyDescent="0.25">
      <c r="C176" s="28"/>
      <c r="D176" s="8"/>
      <c r="E176" s="8"/>
      <c r="F176" s="8"/>
      <c r="G176" s="9"/>
      <c r="H176" s="10"/>
      <c r="I176" s="8"/>
      <c r="J176" s="8"/>
      <c r="K176" s="8"/>
      <c r="L176" s="8"/>
      <c r="M176" s="9"/>
      <c r="N176" s="8"/>
      <c r="O176" s="8"/>
    </row>
    <row r="177" spans="3:15" x14ac:dyDescent="0.25">
      <c r="C177" s="28"/>
      <c r="D177" s="8"/>
      <c r="E177" s="8"/>
      <c r="F177" s="8"/>
      <c r="G177" s="9"/>
      <c r="H177" s="10"/>
      <c r="I177" s="8"/>
      <c r="J177" s="8"/>
      <c r="K177" s="8"/>
      <c r="L177" s="8"/>
      <c r="M177" s="9"/>
      <c r="N177" s="8"/>
      <c r="O177" s="8"/>
    </row>
    <row r="178" spans="3:15" x14ac:dyDescent="0.25">
      <c r="C178" s="28"/>
      <c r="D178" s="8"/>
      <c r="E178" s="8"/>
      <c r="F178" s="8"/>
      <c r="G178" s="9"/>
      <c r="H178" s="10"/>
      <c r="I178" s="8"/>
      <c r="J178" s="8"/>
      <c r="K178" s="8"/>
      <c r="L178" s="8"/>
      <c r="M178" s="9"/>
      <c r="N178" s="8"/>
      <c r="O178" s="8"/>
    </row>
    <row r="179" spans="3:15" x14ac:dyDescent="0.25">
      <c r="C179" s="28"/>
      <c r="D179" s="8"/>
      <c r="E179" s="8"/>
      <c r="F179" s="8"/>
      <c r="G179" s="9"/>
      <c r="H179" s="10"/>
      <c r="I179" s="8"/>
      <c r="J179" s="8"/>
      <c r="K179" s="8"/>
      <c r="L179" s="8"/>
      <c r="M179" s="9"/>
      <c r="N179" s="8"/>
      <c r="O179" s="8"/>
    </row>
    <row r="180" spans="3:15" x14ac:dyDescent="0.25">
      <c r="C180" s="28"/>
      <c r="D180" s="8"/>
      <c r="E180" s="8"/>
      <c r="F180" s="8"/>
      <c r="G180" s="9"/>
      <c r="H180" s="10"/>
      <c r="I180" s="8"/>
      <c r="J180" s="8"/>
      <c r="K180" s="8"/>
      <c r="L180" s="8"/>
      <c r="M180" s="9"/>
      <c r="N180" s="8"/>
      <c r="O180" s="8"/>
    </row>
    <row r="181" spans="3:15" x14ac:dyDescent="0.25">
      <c r="C181" s="28"/>
      <c r="D181" s="8"/>
      <c r="E181" s="8"/>
      <c r="F181" s="8"/>
      <c r="G181" s="9"/>
      <c r="H181" s="10"/>
      <c r="I181" s="8"/>
      <c r="J181" s="8"/>
      <c r="K181" s="8"/>
      <c r="L181" s="8"/>
      <c r="M181" s="9"/>
      <c r="N181" s="8"/>
      <c r="O181" s="8"/>
    </row>
    <row r="182" spans="3:15" x14ac:dyDescent="0.25">
      <c r="C182" s="28"/>
      <c r="D182" s="8"/>
      <c r="E182" s="8"/>
      <c r="F182" s="8"/>
      <c r="G182" s="9"/>
      <c r="H182" s="10"/>
      <c r="I182" s="8"/>
      <c r="J182" s="8"/>
      <c r="K182" s="8"/>
      <c r="L182" s="8"/>
      <c r="M182" s="9"/>
      <c r="N182" s="8"/>
      <c r="O182" s="8"/>
    </row>
    <row r="183" spans="3:15" x14ac:dyDescent="0.25">
      <c r="C183" s="28"/>
      <c r="D183" s="8"/>
      <c r="E183" s="8"/>
      <c r="F183" s="8"/>
      <c r="G183" s="9"/>
      <c r="H183" s="10"/>
      <c r="I183" s="8"/>
      <c r="J183" s="8"/>
      <c r="K183" s="8"/>
      <c r="L183" s="8"/>
      <c r="M183" s="9"/>
      <c r="N183" s="8"/>
      <c r="O183" s="8"/>
    </row>
    <row r="184" spans="3:15" x14ac:dyDescent="0.25">
      <c r="C184" s="28"/>
      <c r="D184" s="8"/>
      <c r="E184" s="8"/>
      <c r="F184" s="8"/>
      <c r="G184" s="9"/>
      <c r="H184" s="10"/>
      <c r="I184" s="8"/>
      <c r="J184" s="8"/>
      <c r="K184" s="8"/>
      <c r="L184" s="8"/>
      <c r="M184" s="9"/>
      <c r="N184" s="8"/>
      <c r="O184" s="8"/>
    </row>
    <row r="185" spans="3:15" x14ac:dyDescent="0.25">
      <c r="C185" s="28"/>
      <c r="D185" s="8"/>
      <c r="E185" s="8"/>
      <c r="F185" s="8"/>
      <c r="G185" s="9"/>
      <c r="H185" s="10"/>
      <c r="I185" s="8"/>
      <c r="J185" s="8"/>
      <c r="K185" s="8"/>
      <c r="L185" s="8"/>
      <c r="M185" s="9"/>
      <c r="N185" s="8"/>
      <c r="O185" s="8"/>
    </row>
    <row r="186" spans="3:15" x14ac:dyDescent="0.25">
      <c r="C186" s="28"/>
      <c r="D186" s="8"/>
      <c r="E186" s="8"/>
      <c r="F186" s="8"/>
      <c r="G186" s="9"/>
      <c r="H186" s="10"/>
      <c r="I186" s="8"/>
      <c r="J186" s="8"/>
      <c r="K186" s="8"/>
      <c r="L186" s="8"/>
      <c r="M186" s="9"/>
      <c r="N186" s="8"/>
      <c r="O186" s="8"/>
    </row>
    <row r="187" spans="3:15" x14ac:dyDescent="0.25">
      <c r="C187" s="28"/>
      <c r="D187" s="8"/>
      <c r="E187" s="8"/>
      <c r="F187" s="8"/>
      <c r="G187" s="9"/>
      <c r="H187" s="10"/>
      <c r="I187" s="8"/>
      <c r="J187" s="8"/>
      <c r="K187" s="8"/>
      <c r="L187" s="8"/>
      <c r="M187" s="9"/>
      <c r="N187" s="8"/>
      <c r="O187" s="8"/>
    </row>
    <row r="188" spans="3:15" x14ac:dyDescent="0.25">
      <c r="C188" s="28"/>
      <c r="D188" s="8"/>
      <c r="E188" s="8"/>
      <c r="F188" s="8"/>
      <c r="G188" s="9"/>
      <c r="H188" s="10"/>
      <c r="I188" s="8"/>
      <c r="J188" s="8"/>
      <c r="K188" s="8"/>
      <c r="L188" s="8"/>
      <c r="M188" s="9"/>
      <c r="N188" s="8"/>
      <c r="O188" s="8"/>
    </row>
    <row r="189" spans="3:15" x14ac:dyDescent="0.25">
      <c r="C189" s="28"/>
      <c r="D189" s="8"/>
      <c r="E189" s="8"/>
      <c r="F189" s="8"/>
      <c r="G189" s="9"/>
      <c r="H189" s="10"/>
      <c r="I189" s="8"/>
      <c r="J189" s="8"/>
      <c r="K189" s="8"/>
      <c r="L189" s="8"/>
      <c r="M189" s="9"/>
      <c r="N189" s="8"/>
      <c r="O189" s="8"/>
    </row>
    <row r="190" spans="3:15" x14ac:dyDescent="0.25">
      <c r="C190" s="28"/>
      <c r="D190" s="8"/>
      <c r="E190" s="8"/>
      <c r="F190" s="8"/>
      <c r="G190" s="9"/>
      <c r="H190" s="10"/>
      <c r="I190" s="8"/>
      <c r="J190" s="8"/>
      <c r="K190" s="8"/>
      <c r="L190" s="8"/>
      <c r="M190" s="9"/>
      <c r="N190" s="8"/>
      <c r="O190" s="8"/>
    </row>
    <row r="191" spans="3:15" x14ac:dyDescent="0.25">
      <c r="C191" s="28"/>
      <c r="D191" s="8"/>
      <c r="E191" s="8"/>
      <c r="F191" s="8"/>
      <c r="G191" s="9"/>
      <c r="H191" s="10"/>
      <c r="I191" s="8"/>
      <c r="J191" s="8"/>
      <c r="K191" s="8"/>
      <c r="L191" s="8"/>
      <c r="M191" s="9"/>
      <c r="N191" s="8"/>
      <c r="O191" s="8"/>
    </row>
    <row r="192" spans="3:15" x14ac:dyDescent="0.25">
      <c r="C192" s="28"/>
      <c r="D192" s="8"/>
      <c r="E192" s="8"/>
      <c r="F192" s="8"/>
      <c r="G192" s="9"/>
      <c r="H192" s="10"/>
      <c r="I192" s="8"/>
      <c r="J192" s="8"/>
      <c r="K192" s="8"/>
      <c r="L192" s="8"/>
      <c r="M192" s="9"/>
      <c r="N192" s="8"/>
      <c r="O192" s="8"/>
    </row>
    <row r="193" spans="3:15" x14ac:dyDescent="0.25">
      <c r="C193" s="28"/>
      <c r="D193" s="8"/>
      <c r="E193" s="8"/>
      <c r="F193" s="8"/>
      <c r="G193" s="9"/>
      <c r="H193" s="10"/>
      <c r="I193" s="8"/>
      <c r="J193" s="8"/>
      <c r="K193" s="8"/>
      <c r="L193" s="8"/>
      <c r="M193" s="9"/>
      <c r="N193" s="8"/>
      <c r="O193" s="8"/>
    </row>
    <row r="194" spans="3:15" x14ac:dyDescent="0.25">
      <c r="C194" s="28"/>
      <c r="D194" s="8"/>
      <c r="E194" s="8"/>
      <c r="F194" s="8"/>
      <c r="G194" s="9"/>
      <c r="H194" s="10"/>
      <c r="I194" s="8"/>
      <c r="J194" s="8"/>
      <c r="K194" s="8"/>
      <c r="L194" s="8"/>
      <c r="M194" s="9"/>
      <c r="N194" s="8"/>
      <c r="O194" s="8"/>
    </row>
    <row r="195" spans="3:15" x14ac:dyDescent="0.25">
      <c r="C195" s="28"/>
      <c r="D195" s="8"/>
      <c r="E195" s="8"/>
      <c r="F195" s="8"/>
      <c r="G195" s="9"/>
      <c r="H195" s="10"/>
      <c r="I195" s="8"/>
      <c r="J195" s="8"/>
      <c r="K195" s="8"/>
      <c r="L195" s="8"/>
      <c r="M195" s="9"/>
      <c r="N195" s="8"/>
      <c r="O195" s="8"/>
    </row>
    <row r="196" spans="3:15" x14ac:dyDescent="0.25">
      <c r="C196" s="28"/>
      <c r="D196" s="8"/>
      <c r="E196" s="8"/>
      <c r="F196" s="8"/>
      <c r="G196" s="9"/>
      <c r="H196" s="10"/>
      <c r="I196" s="8"/>
      <c r="J196" s="8"/>
      <c r="K196" s="8"/>
      <c r="L196" s="8"/>
      <c r="M196" s="9"/>
      <c r="N196" s="8"/>
      <c r="O196" s="8"/>
    </row>
    <row r="197" spans="3:15" x14ac:dyDescent="0.25">
      <c r="C197" s="28"/>
      <c r="D197" s="8"/>
      <c r="E197" s="8"/>
      <c r="F197" s="8"/>
      <c r="G197" s="9"/>
      <c r="H197" s="10"/>
      <c r="I197" s="8"/>
      <c r="J197" s="8"/>
      <c r="K197" s="8"/>
      <c r="L197" s="8"/>
      <c r="M197" s="9"/>
      <c r="N197" s="8"/>
      <c r="O197" s="8"/>
    </row>
    <row r="198" spans="3:15" x14ac:dyDescent="0.25">
      <c r="C198" s="28"/>
      <c r="D198" s="8"/>
      <c r="E198" s="8"/>
      <c r="F198" s="8"/>
      <c r="G198" s="9"/>
      <c r="H198" s="10"/>
      <c r="I198" s="8"/>
      <c r="J198" s="8"/>
      <c r="K198" s="8"/>
      <c r="L198" s="8"/>
      <c r="M198" s="9"/>
      <c r="N198" s="8"/>
      <c r="O198" s="8"/>
    </row>
    <row r="199" spans="3:15" x14ac:dyDescent="0.25">
      <c r="C199" s="28"/>
      <c r="D199" s="8"/>
      <c r="E199" s="8"/>
      <c r="F199" s="8"/>
      <c r="G199" s="9"/>
      <c r="H199" s="10"/>
      <c r="I199" s="8"/>
      <c r="J199" s="8"/>
      <c r="K199" s="8"/>
      <c r="L199" s="8"/>
      <c r="M199" s="9"/>
      <c r="N199" s="8"/>
      <c r="O199" s="8"/>
    </row>
    <row r="200" spans="3:15" x14ac:dyDescent="0.25">
      <c r="C200" s="28"/>
      <c r="D200" s="8"/>
      <c r="E200" s="8"/>
      <c r="F200" s="8"/>
      <c r="G200" s="9"/>
      <c r="H200" s="10"/>
      <c r="I200" s="8"/>
      <c r="J200" s="8"/>
      <c r="K200" s="8"/>
      <c r="L200" s="8"/>
      <c r="M200" s="9"/>
      <c r="N200" s="8"/>
      <c r="O200" s="8"/>
    </row>
    <row r="201" spans="3:15" x14ac:dyDescent="0.25">
      <c r="C201" s="28"/>
      <c r="D201" s="8"/>
      <c r="E201" s="8"/>
      <c r="F201" s="8"/>
      <c r="G201" s="9"/>
      <c r="H201" s="10"/>
      <c r="I201" s="8"/>
      <c r="J201" s="8"/>
      <c r="K201" s="8"/>
      <c r="L201" s="8"/>
      <c r="M201" s="9"/>
      <c r="N201" s="8"/>
      <c r="O201" s="8"/>
    </row>
    <row r="202" spans="3:15" x14ac:dyDescent="0.25">
      <c r="C202" s="28"/>
      <c r="D202" s="8"/>
      <c r="E202" s="8"/>
      <c r="F202" s="8"/>
      <c r="G202" s="9"/>
      <c r="H202" s="10"/>
      <c r="I202" s="8"/>
      <c r="J202" s="8"/>
      <c r="K202" s="8"/>
      <c r="L202" s="8"/>
      <c r="M202" s="9"/>
      <c r="N202" s="8"/>
      <c r="O202" s="8"/>
    </row>
    <row r="203" spans="3:15" x14ac:dyDescent="0.25">
      <c r="C203" s="28"/>
      <c r="D203" s="8"/>
      <c r="E203" s="8"/>
      <c r="F203" s="8"/>
      <c r="G203" s="9"/>
      <c r="H203" s="10"/>
      <c r="I203" s="8"/>
      <c r="J203" s="8"/>
      <c r="K203" s="8"/>
      <c r="L203" s="8"/>
      <c r="M203" s="9"/>
      <c r="N203" s="8"/>
      <c r="O203" s="8"/>
    </row>
    <row r="204" spans="3:15" x14ac:dyDescent="0.25">
      <c r="C204" s="28"/>
      <c r="D204" s="8"/>
      <c r="E204" s="8"/>
      <c r="F204" s="8"/>
      <c r="G204" s="9"/>
      <c r="H204" s="10"/>
      <c r="I204" s="8"/>
      <c r="J204" s="8"/>
      <c r="K204" s="8"/>
      <c r="L204" s="8"/>
      <c r="M204" s="9"/>
      <c r="N204" s="8"/>
      <c r="O204" s="8"/>
    </row>
    <row r="205" spans="3:15" x14ac:dyDescent="0.25">
      <c r="C205" s="28"/>
      <c r="D205" s="8"/>
      <c r="E205" s="8"/>
      <c r="F205" s="8"/>
      <c r="G205" s="9"/>
      <c r="H205" s="10"/>
      <c r="I205" s="8"/>
      <c r="J205" s="8"/>
      <c r="K205" s="8"/>
      <c r="L205" s="8"/>
      <c r="M205" s="9"/>
      <c r="N205" s="8"/>
      <c r="O205" s="8"/>
    </row>
    <row r="206" spans="3:15" x14ac:dyDescent="0.25">
      <c r="C206" s="28"/>
      <c r="D206" s="8"/>
      <c r="E206" s="8"/>
      <c r="F206" s="8"/>
      <c r="G206" s="9"/>
      <c r="H206" s="10"/>
      <c r="I206" s="8"/>
      <c r="J206" s="8"/>
      <c r="K206" s="8"/>
      <c r="L206" s="8"/>
      <c r="M206" s="9"/>
      <c r="N206" s="8"/>
      <c r="O206" s="8"/>
    </row>
    <row r="207" spans="3:15" x14ac:dyDescent="0.25">
      <c r="C207" s="28"/>
      <c r="D207" s="8"/>
      <c r="E207" s="8"/>
      <c r="F207" s="8"/>
      <c r="G207" s="9"/>
      <c r="H207" s="10"/>
      <c r="I207" s="8"/>
      <c r="J207" s="8"/>
      <c r="K207" s="8"/>
      <c r="L207" s="8"/>
      <c r="M207" s="9"/>
      <c r="N207" s="8"/>
      <c r="O207" s="8"/>
    </row>
    <row r="208" spans="3:15" x14ac:dyDescent="0.25">
      <c r="C208" s="28"/>
      <c r="D208" s="8"/>
      <c r="E208" s="8"/>
      <c r="F208" s="8"/>
      <c r="G208" s="9"/>
      <c r="H208" s="10"/>
      <c r="I208" s="8"/>
      <c r="J208" s="8"/>
      <c r="K208" s="8"/>
      <c r="L208" s="8"/>
      <c r="M208" s="9"/>
      <c r="N208" s="8"/>
      <c r="O208" s="8"/>
    </row>
    <row r="209" spans="3:15" x14ac:dyDescent="0.25">
      <c r="C209" s="28"/>
      <c r="D209" s="8"/>
      <c r="E209" s="8"/>
      <c r="F209" s="8"/>
      <c r="G209" s="9"/>
      <c r="H209" s="10"/>
      <c r="I209" s="8"/>
      <c r="J209" s="8"/>
      <c r="K209" s="8"/>
      <c r="L209" s="8"/>
      <c r="M209" s="9"/>
      <c r="N209" s="8"/>
      <c r="O209" s="8"/>
    </row>
    <row r="210" spans="3:15" x14ac:dyDescent="0.25">
      <c r="C210" s="28"/>
      <c r="D210" s="8"/>
      <c r="E210" s="8"/>
      <c r="F210" s="8"/>
      <c r="G210" s="9"/>
      <c r="H210" s="10"/>
      <c r="I210" s="8"/>
      <c r="J210" s="8"/>
      <c r="K210" s="8"/>
      <c r="L210" s="8"/>
      <c r="M210" s="9"/>
      <c r="N210" s="8"/>
      <c r="O210" s="8"/>
    </row>
    <row r="211" spans="3:15" x14ac:dyDescent="0.25">
      <c r="C211" s="28"/>
      <c r="D211" s="8"/>
      <c r="E211" s="8"/>
      <c r="F211" s="8"/>
      <c r="G211" s="9"/>
      <c r="H211" s="10"/>
      <c r="I211" s="8"/>
      <c r="J211" s="8"/>
      <c r="K211" s="8"/>
      <c r="L211" s="8"/>
      <c r="M211" s="9"/>
      <c r="N211" s="8"/>
      <c r="O211" s="8"/>
    </row>
    <row r="212" spans="3:15" x14ac:dyDescent="0.25">
      <c r="C212" s="28"/>
      <c r="D212" s="8"/>
      <c r="E212" s="8"/>
      <c r="F212" s="8"/>
      <c r="G212" s="9"/>
      <c r="H212" s="10"/>
      <c r="I212" s="8"/>
      <c r="J212" s="8"/>
      <c r="K212" s="8"/>
      <c r="L212" s="8"/>
      <c r="M212" s="9"/>
      <c r="N212" s="8"/>
      <c r="O212" s="8"/>
    </row>
    <row r="213" spans="3:15" x14ac:dyDescent="0.25">
      <c r="C213" s="28"/>
      <c r="D213" s="8"/>
      <c r="E213" s="8"/>
      <c r="F213" s="8"/>
      <c r="G213" s="9"/>
      <c r="H213" s="10"/>
      <c r="I213" s="8"/>
      <c r="J213" s="8"/>
      <c r="K213" s="8"/>
      <c r="L213" s="8"/>
      <c r="M213" s="9"/>
      <c r="N213" s="8"/>
      <c r="O213" s="8"/>
    </row>
    <row r="214" spans="3:15" x14ac:dyDescent="0.25">
      <c r="C214" s="28"/>
      <c r="D214" s="8"/>
      <c r="E214" s="8"/>
      <c r="F214" s="8"/>
      <c r="G214" s="9"/>
      <c r="H214" s="10"/>
      <c r="I214" s="8"/>
      <c r="J214" s="8"/>
      <c r="K214" s="8"/>
      <c r="L214" s="8"/>
      <c r="M214" s="9"/>
      <c r="N214" s="8"/>
      <c r="O214" s="8"/>
    </row>
    <row r="215" spans="3:15" x14ac:dyDescent="0.25">
      <c r="C215" s="28"/>
      <c r="D215" s="8"/>
      <c r="E215" s="8"/>
      <c r="F215" s="8"/>
      <c r="G215" s="9"/>
      <c r="H215" s="10"/>
      <c r="I215" s="8"/>
      <c r="J215" s="8"/>
      <c r="K215" s="8"/>
      <c r="L215" s="8"/>
      <c r="M215" s="9"/>
      <c r="N215" s="8"/>
      <c r="O215" s="8"/>
    </row>
    <row r="216" spans="3:15" x14ac:dyDescent="0.25">
      <c r="C216" s="28"/>
      <c r="D216" s="8"/>
      <c r="E216" s="8"/>
      <c r="F216" s="8"/>
      <c r="G216" s="9"/>
      <c r="H216" s="10"/>
      <c r="I216" s="8"/>
      <c r="J216" s="8"/>
      <c r="K216" s="8"/>
      <c r="L216" s="8"/>
      <c r="M216" s="9"/>
      <c r="N216" s="8"/>
      <c r="O216" s="8"/>
    </row>
    <row r="217" spans="3:15" x14ac:dyDescent="0.25">
      <c r="C217" s="28"/>
      <c r="D217" s="8"/>
      <c r="E217" s="8"/>
      <c r="F217" s="8"/>
      <c r="G217" s="9"/>
      <c r="H217" s="10"/>
      <c r="I217" s="8"/>
      <c r="J217" s="8"/>
      <c r="K217" s="8"/>
      <c r="L217" s="8"/>
      <c r="M217" s="9"/>
      <c r="N217" s="8"/>
      <c r="O217" s="8"/>
    </row>
    <row r="218" spans="3:15" x14ac:dyDescent="0.25">
      <c r="C218" s="28"/>
      <c r="D218" s="8"/>
      <c r="E218" s="8"/>
      <c r="F218" s="8"/>
      <c r="G218" s="9"/>
      <c r="H218" s="10"/>
      <c r="I218" s="8"/>
      <c r="J218" s="8"/>
      <c r="K218" s="8"/>
      <c r="L218" s="8"/>
      <c r="M218" s="9"/>
      <c r="N218" s="8"/>
      <c r="O218" s="8"/>
    </row>
    <row r="219" spans="3:15" x14ac:dyDescent="0.25">
      <c r="C219" s="28"/>
      <c r="D219" s="8"/>
      <c r="E219" s="8"/>
      <c r="F219" s="8"/>
      <c r="G219" s="9"/>
      <c r="H219" s="10"/>
      <c r="I219" s="8"/>
      <c r="J219" s="8"/>
      <c r="K219" s="8"/>
      <c r="L219" s="8"/>
      <c r="M219" s="9"/>
      <c r="N219" s="8"/>
      <c r="O219" s="8"/>
    </row>
    <row r="220" spans="3:15" x14ac:dyDescent="0.25">
      <c r="C220" s="28"/>
      <c r="D220" s="8"/>
      <c r="E220" s="8"/>
      <c r="F220" s="8"/>
      <c r="G220" s="9"/>
      <c r="H220" s="10"/>
      <c r="I220" s="8"/>
      <c r="J220" s="8"/>
      <c r="K220" s="8"/>
      <c r="L220" s="8"/>
      <c r="M220" s="9"/>
      <c r="N220" s="8"/>
      <c r="O220" s="8"/>
    </row>
    <row r="221" spans="3:15" x14ac:dyDescent="0.25">
      <c r="C221" s="28"/>
      <c r="D221" s="8"/>
      <c r="E221" s="8"/>
      <c r="F221" s="8"/>
      <c r="G221" s="9"/>
      <c r="H221" s="10"/>
      <c r="I221" s="8"/>
      <c r="J221" s="8"/>
      <c r="K221" s="8"/>
      <c r="L221" s="8"/>
      <c r="M221" s="9"/>
      <c r="N221" s="8"/>
      <c r="O221" s="8"/>
    </row>
    <row r="222" spans="3:15" x14ac:dyDescent="0.25">
      <c r="C222" s="28"/>
      <c r="D222" s="8"/>
      <c r="E222" s="8"/>
      <c r="F222" s="8"/>
      <c r="G222" s="9"/>
      <c r="H222" s="10"/>
      <c r="I222" s="8"/>
      <c r="J222" s="8"/>
      <c r="K222" s="8"/>
      <c r="L222" s="8"/>
      <c r="M222" s="9"/>
      <c r="N222" s="8"/>
      <c r="O222" s="8"/>
    </row>
    <row r="223" spans="3:15" x14ac:dyDescent="0.25">
      <c r="C223" s="28"/>
      <c r="D223" s="8"/>
      <c r="E223" s="8"/>
      <c r="F223" s="8"/>
      <c r="G223" s="9"/>
      <c r="H223" s="10"/>
      <c r="I223" s="8"/>
      <c r="J223" s="8"/>
      <c r="K223" s="8"/>
      <c r="L223" s="8"/>
      <c r="M223" s="9"/>
      <c r="N223" s="8"/>
      <c r="O223" s="8"/>
    </row>
    <row r="224" spans="3:15" x14ac:dyDescent="0.25">
      <c r="C224" s="28"/>
      <c r="D224" s="8"/>
      <c r="E224" s="8"/>
      <c r="F224" s="8"/>
      <c r="G224" s="9"/>
      <c r="H224" s="10"/>
      <c r="I224" s="8"/>
      <c r="J224" s="8"/>
      <c r="K224" s="8"/>
      <c r="L224" s="8"/>
      <c r="M224" s="9"/>
      <c r="N224" s="8"/>
      <c r="O224" s="8"/>
    </row>
    <row r="225" spans="3:15" x14ac:dyDescent="0.25">
      <c r="C225" s="28"/>
      <c r="D225" s="8"/>
      <c r="E225" s="8"/>
      <c r="F225" s="8"/>
      <c r="G225" s="9"/>
      <c r="H225" s="10"/>
      <c r="I225" s="8"/>
      <c r="J225" s="8"/>
      <c r="K225" s="8"/>
      <c r="L225" s="8"/>
      <c r="M225" s="9"/>
      <c r="N225" s="8"/>
      <c r="O225" s="8"/>
    </row>
    <row r="226" spans="3:15" x14ac:dyDescent="0.25">
      <c r="C226" s="28"/>
      <c r="D226" s="8"/>
      <c r="E226" s="8"/>
      <c r="F226" s="8"/>
      <c r="G226" s="9"/>
      <c r="H226" s="10"/>
      <c r="I226" s="8"/>
      <c r="J226" s="8"/>
      <c r="K226" s="8"/>
      <c r="L226" s="8"/>
      <c r="M226" s="9"/>
      <c r="N226" s="8"/>
      <c r="O226" s="8"/>
    </row>
    <row r="227" spans="3:15" x14ac:dyDescent="0.25">
      <c r="C227" s="28"/>
      <c r="D227" s="8"/>
      <c r="E227" s="8"/>
      <c r="F227" s="8"/>
      <c r="G227" s="9"/>
      <c r="H227" s="10"/>
      <c r="I227" s="8"/>
      <c r="J227" s="8"/>
      <c r="K227" s="8"/>
      <c r="L227" s="8"/>
      <c r="M227" s="9"/>
      <c r="N227" s="8"/>
      <c r="O227" s="8"/>
    </row>
    <row r="228" spans="3:15" x14ac:dyDescent="0.25">
      <c r="C228" s="28"/>
      <c r="D228" s="8"/>
      <c r="E228" s="8"/>
      <c r="F228" s="8"/>
      <c r="G228" s="9"/>
      <c r="H228" s="10"/>
      <c r="I228" s="8"/>
      <c r="J228" s="8"/>
      <c r="K228" s="8"/>
      <c r="L228" s="8"/>
      <c r="M228" s="9"/>
      <c r="N228" s="8"/>
      <c r="O228" s="8"/>
    </row>
    <row r="229" spans="3:15" x14ac:dyDescent="0.25">
      <c r="C229" s="28"/>
      <c r="D229" s="8"/>
      <c r="E229" s="8"/>
      <c r="F229" s="8"/>
      <c r="G229" s="9"/>
      <c r="H229" s="10"/>
      <c r="I229" s="8"/>
      <c r="J229" s="8"/>
      <c r="K229" s="8"/>
      <c r="L229" s="8"/>
      <c r="M229" s="9"/>
      <c r="N229" s="8"/>
      <c r="O229" s="8"/>
    </row>
    <row r="230" spans="3:15" x14ac:dyDescent="0.25">
      <c r="C230" s="28"/>
      <c r="D230" s="8"/>
      <c r="E230" s="8"/>
      <c r="F230" s="8"/>
      <c r="G230" s="9"/>
      <c r="H230" s="10"/>
      <c r="I230" s="8"/>
      <c r="J230" s="8"/>
      <c r="K230" s="8"/>
      <c r="L230" s="8"/>
      <c r="M230" s="9"/>
      <c r="N230" s="8"/>
      <c r="O230" s="8"/>
    </row>
    <row r="231" spans="3:15" x14ac:dyDescent="0.25">
      <c r="C231" s="28"/>
      <c r="D231" s="8"/>
      <c r="E231" s="8"/>
      <c r="F231" s="8"/>
      <c r="G231" s="9"/>
      <c r="H231" s="10"/>
      <c r="I231" s="8"/>
      <c r="J231" s="8"/>
      <c r="K231" s="8"/>
      <c r="L231" s="8"/>
      <c r="M231" s="9"/>
      <c r="N231" s="8"/>
      <c r="O231" s="8"/>
    </row>
    <row r="232" spans="3:15" x14ac:dyDescent="0.25">
      <c r="C232" s="28"/>
      <c r="D232" s="8"/>
      <c r="E232" s="8"/>
      <c r="F232" s="8"/>
      <c r="G232" s="9"/>
      <c r="H232" s="10"/>
      <c r="I232" s="8"/>
      <c r="J232" s="8"/>
      <c r="K232" s="8"/>
      <c r="L232" s="8"/>
      <c r="M232" s="9"/>
      <c r="N232" s="8"/>
      <c r="O232" s="8"/>
    </row>
    <row r="233" spans="3:15" x14ac:dyDescent="0.25">
      <c r="C233" s="28"/>
      <c r="D233" s="8"/>
      <c r="E233" s="8"/>
      <c r="F233" s="8"/>
      <c r="G233" s="9"/>
      <c r="H233" s="10"/>
      <c r="I233" s="8"/>
      <c r="J233" s="8"/>
      <c r="K233" s="8"/>
      <c r="L233" s="8"/>
      <c r="M233" s="9"/>
      <c r="N233" s="8"/>
      <c r="O233" s="8"/>
    </row>
    <row r="234" spans="3:15" x14ac:dyDescent="0.25">
      <c r="C234" s="28"/>
      <c r="D234" s="8"/>
      <c r="E234" s="8"/>
      <c r="F234" s="8"/>
      <c r="G234" s="9"/>
      <c r="H234" s="10"/>
      <c r="I234" s="8"/>
      <c r="J234" s="8"/>
      <c r="K234" s="8"/>
      <c r="L234" s="8"/>
      <c r="M234" s="9"/>
      <c r="N234" s="8"/>
      <c r="O234" s="8"/>
    </row>
    <row r="235" spans="3:15" x14ac:dyDescent="0.25">
      <c r="C235" s="28"/>
      <c r="D235" s="8"/>
      <c r="E235" s="8"/>
      <c r="F235" s="8"/>
      <c r="G235" s="9"/>
      <c r="H235" s="10"/>
      <c r="I235" s="8"/>
      <c r="J235" s="8"/>
      <c r="K235" s="8"/>
      <c r="L235" s="8"/>
      <c r="M235" s="9"/>
      <c r="N235" s="8"/>
      <c r="O235" s="8"/>
    </row>
    <row r="236" spans="3:15" x14ac:dyDescent="0.25">
      <c r="C236" s="28"/>
      <c r="D236" s="8"/>
      <c r="E236" s="8"/>
      <c r="F236" s="8"/>
      <c r="G236" s="9"/>
      <c r="H236" s="10"/>
      <c r="I236" s="8"/>
      <c r="J236" s="8"/>
      <c r="K236" s="8"/>
      <c r="L236" s="8"/>
      <c r="M236" s="9"/>
      <c r="N236" s="8"/>
      <c r="O236" s="8"/>
    </row>
    <row r="237" spans="3:15" x14ac:dyDescent="0.25">
      <c r="C237" s="28"/>
      <c r="D237" s="8"/>
      <c r="E237" s="8"/>
      <c r="F237" s="8"/>
      <c r="G237" s="9"/>
      <c r="H237" s="10"/>
      <c r="I237" s="8"/>
      <c r="J237" s="8"/>
      <c r="K237" s="8"/>
      <c r="L237" s="8"/>
      <c r="M237" s="9"/>
      <c r="N237" s="8"/>
      <c r="O237" s="8"/>
    </row>
    <row r="238" spans="3:15" x14ac:dyDescent="0.25">
      <c r="C238" s="28"/>
      <c r="D238" s="8"/>
      <c r="E238" s="8"/>
      <c r="F238" s="8"/>
      <c r="G238" s="9"/>
      <c r="H238" s="10"/>
      <c r="I238" s="8"/>
      <c r="J238" s="8"/>
      <c r="K238" s="8"/>
      <c r="L238" s="8"/>
      <c r="M238" s="9"/>
      <c r="N238" s="8"/>
      <c r="O238" s="8"/>
    </row>
    <row r="239" spans="3:15" x14ac:dyDescent="0.25">
      <c r="C239" s="28"/>
      <c r="D239" s="8"/>
      <c r="E239" s="8"/>
      <c r="F239" s="8"/>
      <c r="G239" s="9"/>
      <c r="H239" s="10"/>
      <c r="I239" s="8"/>
      <c r="J239" s="8"/>
      <c r="K239" s="8"/>
      <c r="L239" s="8"/>
      <c r="M239" s="9"/>
      <c r="N239" s="8"/>
      <c r="O239" s="8"/>
    </row>
    <row r="240" spans="3:15" x14ac:dyDescent="0.25">
      <c r="C240" s="28"/>
      <c r="D240" s="8"/>
      <c r="E240" s="8"/>
      <c r="F240" s="8"/>
      <c r="G240" s="9"/>
      <c r="H240" s="10"/>
      <c r="I240" s="8"/>
      <c r="J240" s="8"/>
      <c r="K240" s="8"/>
      <c r="L240" s="8"/>
      <c r="M240" s="9"/>
      <c r="N240" s="8"/>
      <c r="O240" s="8"/>
    </row>
    <row r="241" spans="3:15" x14ac:dyDescent="0.25">
      <c r="C241" s="28"/>
      <c r="D241" s="8"/>
      <c r="E241" s="8"/>
      <c r="F241" s="8"/>
      <c r="G241" s="9"/>
      <c r="H241" s="10"/>
      <c r="I241" s="8"/>
      <c r="J241" s="8"/>
      <c r="K241" s="8"/>
      <c r="L241" s="8"/>
      <c r="M241" s="9"/>
      <c r="N241" s="8"/>
      <c r="O241" s="8"/>
    </row>
    <row r="242" spans="3:15" x14ac:dyDescent="0.25">
      <c r="C242" s="28"/>
      <c r="D242" s="8"/>
      <c r="E242" s="8"/>
      <c r="F242" s="8"/>
      <c r="G242" s="9"/>
      <c r="H242" s="10"/>
      <c r="I242" s="8"/>
      <c r="J242" s="8"/>
      <c r="K242" s="8"/>
      <c r="L242" s="8"/>
      <c r="M242" s="9"/>
      <c r="N242" s="8"/>
      <c r="O242" s="8"/>
    </row>
    <row r="243" spans="3:15" x14ac:dyDescent="0.25">
      <c r="C243" s="28"/>
      <c r="D243" s="8"/>
      <c r="E243" s="8"/>
      <c r="F243" s="8"/>
      <c r="G243" s="9"/>
      <c r="H243" s="10"/>
      <c r="I243" s="8"/>
      <c r="J243" s="8"/>
      <c r="K243" s="8"/>
      <c r="L243" s="8"/>
      <c r="M243" s="9"/>
      <c r="N243" s="8"/>
      <c r="O243" s="8"/>
    </row>
    <row r="244" spans="3:15" x14ac:dyDescent="0.25">
      <c r="C244" s="28"/>
      <c r="D244" s="8"/>
      <c r="E244" s="8"/>
      <c r="F244" s="8"/>
      <c r="G244" s="9"/>
      <c r="H244" s="10"/>
      <c r="I244" s="8"/>
      <c r="J244" s="8"/>
      <c r="K244" s="8"/>
      <c r="L244" s="8"/>
      <c r="M244" s="9"/>
      <c r="N244" s="8"/>
      <c r="O244" s="8"/>
    </row>
    <row r="245" spans="3:15" x14ac:dyDescent="0.25">
      <c r="C245" s="28"/>
      <c r="D245" s="8"/>
      <c r="E245" s="8"/>
      <c r="F245" s="8"/>
      <c r="G245" s="9"/>
      <c r="H245" s="10"/>
      <c r="I245" s="8"/>
      <c r="J245" s="8"/>
      <c r="K245" s="8"/>
      <c r="L245" s="8"/>
      <c r="M245" s="9"/>
      <c r="N245" s="8"/>
      <c r="O245" s="8"/>
    </row>
    <row r="246" spans="3:15" x14ac:dyDescent="0.25">
      <c r="C246" s="28"/>
      <c r="D246" s="8"/>
      <c r="E246" s="8"/>
      <c r="F246" s="8"/>
      <c r="G246" s="9"/>
      <c r="H246" s="10"/>
      <c r="I246" s="8"/>
      <c r="J246" s="8"/>
      <c r="K246" s="8"/>
      <c r="L246" s="8"/>
      <c r="M246" s="9"/>
      <c r="N246" s="8"/>
      <c r="O246" s="8"/>
    </row>
    <row r="247" spans="3:15" x14ac:dyDescent="0.25">
      <c r="C247" s="28"/>
      <c r="D247" s="8"/>
      <c r="E247" s="8"/>
      <c r="F247" s="8"/>
      <c r="G247" s="9"/>
      <c r="H247" s="10"/>
      <c r="I247" s="8"/>
      <c r="J247" s="8"/>
      <c r="K247" s="8"/>
      <c r="L247" s="8"/>
      <c r="M247" s="9"/>
      <c r="N247" s="8"/>
      <c r="O247" s="8"/>
    </row>
    <row r="248" spans="3:15" x14ac:dyDescent="0.25">
      <c r="C248" s="28"/>
      <c r="D248" s="8"/>
      <c r="E248" s="8"/>
      <c r="F248" s="8"/>
      <c r="G248" s="9"/>
      <c r="H248" s="10"/>
      <c r="I248" s="8"/>
      <c r="J248" s="8"/>
      <c r="K248" s="8"/>
      <c r="L248" s="8"/>
      <c r="M248" s="9"/>
      <c r="N248" s="8"/>
      <c r="O248" s="8"/>
    </row>
    <row r="249" spans="3:15" x14ac:dyDescent="0.25">
      <c r="C249" s="28"/>
      <c r="D249" s="8"/>
      <c r="E249" s="8"/>
      <c r="F249" s="8"/>
      <c r="G249" s="9"/>
      <c r="H249" s="10"/>
      <c r="I249" s="8"/>
      <c r="J249" s="8"/>
      <c r="K249" s="8"/>
      <c r="L249" s="8"/>
      <c r="M249" s="9"/>
      <c r="N249" s="8"/>
      <c r="O249" s="8"/>
    </row>
    <row r="250" spans="3:15" x14ac:dyDescent="0.25">
      <c r="C250" s="28"/>
      <c r="D250" s="8"/>
      <c r="E250" s="8"/>
      <c r="F250" s="8"/>
      <c r="G250" s="9"/>
      <c r="H250" s="10"/>
      <c r="I250" s="8"/>
      <c r="J250" s="8"/>
      <c r="K250" s="8"/>
      <c r="L250" s="8"/>
      <c r="M250" s="9"/>
      <c r="N250" s="8"/>
      <c r="O250" s="8"/>
    </row>
    <row r="251" spans="3:15" x14ac:dyDescent="0.25">
      <c r="C251" s="28"/>
      <c r="D251" s="8"/>
      <c r="E251" s="8"/>
      <c r="F251" s="8"/>
      <c r="G251" s="9"/>
      <c r="H251" s="10"/>
      <c r="I251" s="8"/>
      <c r="J251" s="8"/>
      <c r="K251" s="8"/>
      <c r="L251" s="8"/>
      <c r="M251" s="9"/>
      <c r="N251" s="8"/>
      <c r="O251" s="8"/>
    </row>
    <row r="252" spans="3:15" x14ac:dyDescent="0.25">
      <c r="C252" s="28"/>
      <c r="D252" s="8"/>
      <c r="E252" s="8"/>
      <c r="F252" s="8"/>
      <c r="G252" s="9"/>
      <c r="H252" s="10"/>
      <c r="I252" s="8"/>
      <c r="J252" s="8"/>
      <c r="K252" s="8"/>
      <c r="L252" s="8"/>
      <c r="M252" s="9"/>
      <c r="N252" s="8"/>
      <c r="O252" s="8"/>
    </row>
    <row r="253" spans="3:15" x14ac:dyDescent="0.25">
      <c r="C253" s="28"/>
      <c r="D253" s="8"/>
      <c r="E253" s="8"/>
      <c r="F253" s="8"/>
      <c r="G253" s="9"/>
      <c r="H253" s="10"/>
      <c r="I253" s="8"/>
      <c r="J253" s="8"/>
      <c r="K253" s="8"/>
      <c r="L253" s="8"/>
      <c r="M253" s="9"/>
      <c r="N253" s="8"/>
      <c r="O253" s="8"/>
    </row>
    <row r="254" spans="3:15" x14ac:dyDescent="0.25">
      <c r="C254" s="28"/>
      <c r="D254" s="8"/>
      <c r="E254" s="8"/>
      <c r="F254" s="8"/>
      <c r="G254" s="9"/>
      <c r="H254" s="10"/>
      <c r="I254" s="8"/>
      <c r="J254" s="8"/>
      <c r="K254" s="8"/>
      <c r="L254" s="8"/>
      <c r="M254" s="9"/>
      <c r="N254" s="8"/>
      <c r="O254" s="8"/>
    </row>
    <row r="255" spans="3:15" x14ac:dyDescent="0.25">
      <c r="C255" s="28"/>
      <c r="D255" s="8"/>
      <c r="E255" s="8"/>
      <c r="F255" s="8"/>
      <c r="G255" s="9"/>
      <c r="H255" s="10"/>
      <c r="I255" s="8"/>
      <c r="J255" s="8"/>
      <c r="K255" s="8"/>
      <c r="L255" s="8"/>
      <c r="M255" s="9"/>
      <c r="N255" s="8"/>
      <c r="O255" s="8"/>
    </row>
    <row r="256" spans="3:15" x14ac:dyDescent="0.25">
      <c r="C256" s="28"/>
      <c r="D256" s="8"/>
      <c r="E256" s="8"/>
      <c r="F256" s="8"/>
      <c r="G256" s="9"/>
      <c r="H256" s="10"/>
      <c r="I256" s="8"/>
      <c r="J256" s="8"/>
      <c r="K256" s="8"/>
      <c r="L256" s="8"/>
      <c r="M256" s="9"/>
      <c r="N256" s="8"/>
      <c r="O256" s="8"/>
    </row>
    <row r="257" spans="3:15" x14ac:dyDescent="0.25">
      <c r="C257" s="28"/>
      <c r="D257" s="8"/>
      <c r="E257" s="8"/>
      <c r="F257" s="8"/>
      <c r="G257" s="9"/>
      <c r="H257" s="10"/>
      <c r="I257" s="8"/>
      <c r="J257" s="8"/>
      <c r="K257" s="8"/>
      <c r="L257" s="8"/>
      <c r="M257" s="9"/>
      <c r="N257" s="8"/>
      <c r="O257" s="8"/>
    </row>
    <row r="258" spans="3:15" x14ac:dyDescent="0.25">
      <c r="C258" s="28"/>
      <c r="D258" s="8"/>
      <c r="E258" s="8"/>
      <c r="F258" s="8"/>
      <c r="G258" s="9"/>
      <c r="H258" s="10"/>
      <c r="I258" s="8"/>
      <c r="J258" s="8"/>
      <c r="K258" s="8"/>
      <c r="L258" s="8"/>
      <c r="M258" s="9"/>
      <c r="N258" s="8"/>
      <c r="O258" s="8"/>
    </row>
    <row r="259" spans="3:15" x14ac:dyDescent="0.25">
      <c r="C259" s="28"/>
      <c r="D259" s="8"/>
      <c r="E259" s="8"/>
      <c r="F259" s="8"/>
      <c r="G259" s="9"/>
      <c r="H259" s="10"/>
      <c r="I259" s="8"/>
      <c r="J259" s="8"/>
      <c r="K259" s="8"/>
      <c r="L259" s="8"/>
      <c r="M259" s="9"/>
      <c r="N259" s="8"/>
      <c r="O259" s="8"/>
    </row>
    <row r="260" spans="3:15" x14ac:dyDescent="0.25">
      <c r="C260" s="28"/>
      <c r="D260" s="8"/>
      <c r="E260" s="8"/>
      <c r="F260" s="8"/>
      <c r="G260" s="9"/>
      <c r="H260" s="10"/>
      <c r="I260" s="8"/>
      <c r="J260" s="8"/>
      <c r="K260" s="8"/>
      <c r="L260" s="8"/>
      <c r="M260" s="9"/>
      <c r="N260" s="8"/>
      <c r="O260" s="8"/>
    </row>
    <row r="261" spans="3:15" x14ac:dyDescent="0.25">
      <c r="C261" s="28"/>
      <c r="D261" s="8"/>
      <c r="E261" s="8"/>
      <c r="F261" s="8"/>
      <c r="G261" s="9"/>
      <c r="H261" s="10"/>
      <c r="I261" s="8"/>
      <c r="J261" s="8"/>
      <c r="K261" s="8"/>
      <c r="L261" s="8"/>
      <c r="M261" s="9"/>
      <c r="N261" s="8"/>
      <c r="O261" s="8"/>
    </row>
    <row r="262" spans="3:15" x14ac:dyDescent="0.25">
      <c r="C262" s="28"/>
      <c r="D262" s="8"/>
      <c r="E262" s="8"/>
      <c r="F262" s="8"/>
      <c r="G262" s="9"/>
      <c r="H262" s="10"/>
      <c r="I262" s="8"/>
      <c r="J262" s="8"/>
      <c r="K262" s="8"/>
      <c r="L262" s="8"/>
      <c r="M262" s="9"/>
      <c r="N262" s="8"/>
      <c r="O262" s="8"/>
    </row>
    <row r="263" spans="3:15" x14ac:dyDescent="0.25">
      <c r="C263" s="28"/>
      <c r="D263" s="8"/>
      <c r="E263" s="8"/>
      <c r="F263" s="8"/>
      <c r="G263" s="9"/>
      <c r="H263" s="10"/>
      <c r="I263" s="8"/>
      <c r="J263" s="8"/>
      <c r="K263" s="8"/>
      <c r="L263" s="8"/>
      <c r="M263" s="9"/>
      <c r="N263" s="8"/>
      <c r="O263" s="8"/>
    </row>
    <row r="264" spans="3:15" x14ac:dyDescent="0.25">
      <c r="C264" s="28"/>
      <c r="D264" s="8"/>
      <c r="E264" s="8"/>
      <c r="F264" s="8"/>
      <c r="G264" s="9"/>
      <c r="H264" s="10"/>
      <c r="I264" s="8"/>
      <c r="J264" s="8"/>
      <c r="K264" s="8"/>
      <c r="L264" s="8"/>
      <c r="M264" s="9"/>
      <c r="N264" s="8"/>
      <c r="O264" s="8"/>
    </row>
    <row r="265" spans="3:15" x14ac:dyDescent="0.25">
      <c r="C265" s="28"/>
      <c r="D265" s="8"/>
      <c r="E265" s="8"/>
      <c r="F265" s="8"/>
      <c r="G265" s="9"/>
      <c r="H265" s="10"/>
      <c r="I265" s="8"/>
      <c r="J265" s="8"/>
      <c r="K265" s="8"/>
      <c r="L265" s="8"/>
      <c r="M265" s="9"/>
      <c r="N265" s="8"/>
      <c r="O265" s="8"/>
    </row>
    <row r="266" spans="3:15" x14ac:dyDescent="0.25">
      <c r="C266" s="28"/>
      <c r="D266" s="8"/>
      <c r="E266" s="8"/>
      <c r="F266" s="8"/>
      <c r="G266" s="9"/>
      <c r="H266" s="10"/>
      <c r="I266" s="8"/>
      <c r="J266" s="8"/>
      <c r="K266" s="8"/>
      <c r="L266" s="8"/>
      <c r="M266" s="9"/>
      <c r="N266" s="8"/>
      <c r="O266" s="8"/>
    </row>
    <row r="267" spans="3:15" x14ac:dyDescent="0.25">
      <c r="C267" s="28"/>
      <c r="D267" s="8"/>
      <c r="E267" s="8"/>
      <c r="F267" s="8"/>
      <c r="G267" s="9"/>
      <c r="H267" s="10"/>
      <c r="I267" s="8"/>
      <c r="J267" s="8"/>
      <c r="K267" s="8"/>
      <c r="L267" s="8"/>
      <c r="M267" s="9"/>
      <c r="N267" s="8"/>
      <c r="O267" s="8"/>
    </row>
    <row r="268" spans="3:15" x14ac:dyDescent="0.25">
      <c r="C268" s="28"/>
      <c r="D268" s="8"/>
      <c r="E268" s="8"/>
      <c r="F268" s="8"/>
      <c r="G268" s="9"/>
      <c r="H268" s="10"/>
      <c r="I268" s="8"/>
      <c r="J268" s="8"/>
      <c r="K268" s="8"/>
      <c r="L268" s="8"/>
      <c r="M268" s="9"/>
      <c r="N268" s="8"/>
      <c r="O268" s="8"/>
    </row>
    <row r="269" spans="3:15" x14ac:dyDescent="0.25">
      <c r="C269" s="28"/>
      <c r="D269" s="8"/>
      <c r="E269" s="8"/>
      <c r="F269" s="8"/>
      <c r="G269" s="9"/>
      <c r="H269" s="10"/>
      <c r="I269" s="8"/>
      <c r="J269" s="8"/>
      <c r="K269" s="8"/>
      <c r="L269" s="8"/>
      <c r="M269" s="9"/>
      <c r="N269" s="8"/>
      <c r="O269" s="8"/>
    </row>
    <row r="270" spans="3:15" x14ac:dyDescent="0.25">
      <c r="C270" s="28"/>
      <c r="D270" s="8"/>
      <c r="E270" s="8"/>
      <c r="F270" s="8"/>
      <c r="G270" s="9"/>
      <c r="H270" s="10"/>
      <c r="I270" s="8"/>
      <c r="J270" s="8"/>
      <c r="K270" s="8"/>
      <c r="L270" s="8"/>
      <c r="M270" s="9"/>
      <c r="N270" s="8"/>
      <c r="O270" s="8"/>
    </row>
    <row r="271" spans="3:15" x14ac:dyDescent="0.25">
      <c r="C271" s="28"/>
      <c r="D271" s="8"/>
      <c r="E271" s="8"/>
      <c r="F271" s="8"/>
      <c r="G271" s="9"/>
      <c r="H271" s="10"/>
      <c r="I271" s="8"/>
      <c r="J271" s="8"/>
      <c r="K271" s="8"/>
      <c r="L271" s="8"/>
      <c r="M271" s="9"/>
      <c r="N271" s="8"/>
      <c r="O271" s="8"/>
    </row>
    <row r="272" spans="3:15" x14ac:dyDescent="0.25">
      <c r="C272" s="28"/>
      <c r="D272" s="8"/>
      <c r="E272" s="8"/>
      <c r="F272" s="8"/>
      <c r="G272" s="9"/>
      <c r="H272" s="10"/>
      <c r="I272" s="8"/>
      <c r="J272" s="8"/>
      <c r="K272" s="8"/>
      <c r="L272" s="8"/>
      <c r="M272" s="9"/>
      <c r="N272" s="8"/>
      <c r="O272" s="8"/>
    </row>
    <row r="273" spans="3:15" x14ac:dyDescent="0.25">
      <c r="C273" s="28"/>
      <c r="D273" s="8"/>
      <c r="E273" s="8"/>
      <c r="F273" s="8"/>
      <c r="G273" s="9"/>
      <c r="H273" s="10"/>
      <c r="I273" s="8"/>
      <c r="J273" s="8"/>
      <c r="K273" s="8"/>
      <c r="L273" s="8"/>
      <c r="M273" s="9"/>
      <c r="N273" s="8"/>
      <c r="O273" s="8"/>
    </row>
    <row r="274" spans="3:15" x14ac:dyDescent="0.25">
      <c r="C274" s="28"/>
      <c r="D274" s="8"/>
      <c r="E274" s="8"/>
      <c r="F274" s="8"/>
      <c r="G274" s="9"/>
      <c r="H274" s="10"/>
      <c r="I274" s="8"/>
      <c r="J274" s="8"/>
      <c r="K274" s="8"/>
      <c r="L274" s="8"/>
      <c r="M274" s="9"/>
      <c r="N274" s="8"/>
      <c r="O274" s="8"/>
    </row>
    <row r="275" spans="3:15" x14ac:dyDescent="0.25">
      <c r="C275" s="28"/>
      <c r="D275" s="8"/>
      <c r="E275" s="8"/>
      <c r="F275" s="8"/>
      <c r="G275" s="9"/>
      <c r="H275" s="10"/>
      <c r="I275" s="8"/>
      <c r="J275" s="8"/>
      <c r="K275" s="8"/>
      <c r="L275" s="8"/>
      <c r="M275" s="9"/>
      <c r="N275" s="8"/>
      <c r="O275" s="8"/>
    </row>
    <row r="276" spans="3:15" x14ac:dyDescent="0.25">
      <c r="C276" s="28"/>
      <c r="D276" s="8"/>
      <c r="E276" s="8"/>
      <c r="F276" s="8"/>
      <c r="G276" s="9"/>
      <c r="H276" s="10"/>
      <c r="I276" s="8"/>
      <c r="J276" s="8"/>
      <c r="K276" s="8"/>
      <c r="L276" s="8"/>
      <c r="M276" s="9"/>
      <c r="N276" s="8"/>
      <c r="O276" s="8"/>
    </row>
    <row r="277" spans="3:15" x14ac:dyDescent="0.25">
      <c r="C277" s="28"/>
      <c r="D277" s="8"/>
      <c r="E277" s="8"/>
      <c r="F277" s="8"/>
      <c r="G277" s="9"/>
      <c r="H277" s="10"/>
      <c r="I277" s="8"/>
      <c r="J277" s="8"/>
      <c r="K277" s="8"/>
      <c r="L277" s="8"/>
      <c r="M277" s="9"/>
      <c r="N277" s="8"/>
      <c r="O277" s="8"/>
    </row>
    <row r="278" spans="3:15" x14ac:dyDescent="0.25">
      <c r="C278" s="28"/>
      <c r="D278" s="8"/>
      <c r="E278" s="8"/>
      <c r="F278" s="8"/>
      <c r="G278" s="9"/>
      <c r="H278" s="10"/>
      <c r="I278" s="8"/>
      <c r="J278" s="8"/>
      <c r="K278" s="8"/>
      <c r="L278" s="8"/>
      <c r="M278" s="9"/>
      <c r="N278" s="8"/>
      <c r="O278" s="8"/>
    </row>
    <row r="279" spans="3:15" x14ac:dyDescent="0.25">
      <c r="C279" s="28"/>
      <c r="D279" s="8"/>
      <c r="E279" s="8"/>
      <c r="F279" s="8"/>
      <c r="G279" s="9"/>
      <c r="H279" s="10"/>
      <c r="I279" s="8"/>
      <c r="J279" s="8"/>
      <c r="K279" s="8"/>
      <c r="L279" s="8"/>
      <c r="M279" s="9"/>
      <c r="N279" s="8"/>
      <c r="O279" s="8"/>
    </row>
    <row r="280" spans="3:15" x14ac:dyDescent="0.25">
      <c r="C280" s="28"/>
      <c r="D280" s="8"/>
      <c r="E280" s="8"/>
      <c r="F280" s="8"/>
      <c r="G280" s="9"/>
      <c r="H280" s="10"/>
      <c r="I280" s="8"/>
      <c r="J280" s="8"/>
      <c r="K280" s="8"/>
      <c r="L280" s="8"/>
      <c r="M280" s="9"/>
      <c r="N280" s="8"/>
      <c r="O280" s="8"/>
    </row>
    <row r="281" spans="3:15" x14ac:dyDescent="0.25">
      <c r="C281" s="28"/>
      <c r="D281" s="8"/>
      <c r="E281" s="8"/>
      <c r="F281" s="8"/>
      <c r="G281" s="9"/>
      <c r="H281" s="10"/>
      <c r="I281" s="8"/>
      <c r="J281" s="8"/>
      <c r="K281" s="8"/>
      <c r="L281" s="8"/>
      <c r="M281" s="9"/>
      <c r="N281" s="8"/>
      <c r="O281" s="8"/>
    </row>
    <row r="282" spans="3:15" x14ac:dyDescent="0.25">
      <c r="C282" s="28"/>
      <c r="D282" s="8"/>
      <c r="E282" s="8"/>
      <c r="F282" s="8"/>
      <c r="G282" s="9"/>
      <c r="H282" s="10"/>
      <c r="I282" s="8"/>
      <c r="J282" s="8"/>
      <c r="K282" s="8"/>
      <c r="L282" s="8"/>
      <c r="M282" s="9"/>
      <c r="N282" s="8"/>
      <c r="O282" s="8"/>
    </row>
    <row r="283" spans="3:15" x14ac:dyDescent="0.25">
      <c r="C283" s="28"/>
      <c r="D283" s="8"/>
      <c r="E283" s="8"/>
      <c r="F283" s="8"/>
      <c r="G283" s="9"/>
      <c r="H283" s="10"/>
      <c r="I283" s="8"/>
      <c r="J283" s="8"/>
      <c r="K283" s="8"/>
      <c r="L283" s="8"/>
      <c r="M283" s="9"/>
      <c r="N283" s="8"/>
      <c r="O283" s="8"/>
    </row>
    <row r="284" spans="3:15" x14ac:dyDescent="0.25">
      <c r="C284" s="28"/>
      <c r="D284" s="8"/>
      <c r="E284" s="8"/>
      <c r="F284" s="8"/>
      <c r="G284" s="9"/>
      <c r="H284" s="10"/>
      <c r="I284" s="8"/>
      <c r="J284" s="8"/>
      <c r="K284" s="8"/>
      <c r="L284" s="8"/>
      <c r="M284" s="9"/>
      <c r="N284" s="8"/>
      <c r="O284" s="8"/>
    </row>
    <row r="285" spans="3:15" x14ac:dyDescent="0.25">
      <c r="C285" s="28"/>
      <c r="D285" s="8"/>
      <c r="E285" s="8"/>
      <c r="F285" s="8"/>
      <c r="G285" s="9"/>
      <c r="H285" s="10"/>
      <c r="I285" s="8"/>
      <c r="J285" s="8"/>
      <c r="K285" s="8"/>
      <c r="L285" s="8"/>
      <c r="M285" s="9"/>
      <c r="N285" s="8"/>
      <c r="O285" s="8"/>
    </row>
    <row r="286" spans="3:15" x14ac:dyDescent="0.25">
      <c r="C286" s="28"/>
      <c r="D286" s="8"/>
      <c r="E286" s="8"/>
      <c r="F286" s="8"/>
      <c r="G286" s="9"/>
      <c r="H286" s="10"/>
      <c r="I286" s="8"/>
      <c r="J286" s="8"/>
      <c r="K286" s="8"/>
      <c r="L286" s="8"/>
      <c r="M286" s="9"/>
      <c r="N286" s="8"/>
      <c r="O286" s="8"/>
    </row>
    <row r="287" spans="3:15" x14ac:dyDescent="0.25">
      <c r="C287" s="28"/>
      <c r="D287" s="8"/>
      <c r="E287" s="8"/>
      <c r="F287" s="8"/>
      <c r="G287" s="9"/>
      <c r="H287" s="10"/>
      <c r="I287" s="8"/>
      <c r="J287" s="8"/>
      <c r="K287" s="8"/>
      <c r="L287" s="8"/>
      <c r="M287" s="9"/>
      <c r="N287" s="8"/>
      <c r="O287" s="8"/>
    </row>
    <row r="288" spans="3:15" x14ac:dyDescent="0.25">
      <c r="C288" s="28"/>
      <c r="D288" s="8"/>
      <c r="E288" s="8"/>
      <c r="F288" s="8"/>
      <c r="G288" s="9"/>
      <c r="H288" s="10"/>
      <c r="I288" s="8"/>
      <c r="J288" s="8"/>
      <c r="K288" s="8"/>
      <c r="L288" s="8"/>
      <c r="M288" s="9"/>
      <c r="N288" s="8"/>
      <c r="O288" s="8"/>
    </row>
    <row r="289" spans="3:15" x14ac:dyDescent="0.25">
      <c r="C289" s="28"/>
      <c r="D289" s="8"/>
      <c r="E289" s="8"/>
      <c r="F289" s="8"/>
      <c r="G289" s="9"/>
      <c r="H289" s="10"/>
      <c r="I289" s="8"/>
      <c r="J289" s="8"/>
      <c r="K289" s="8"/>
      <c r="L289" s="8"/>
      <c r="M289" s="9"/>
      <c r="N289" s="8"/>
      <c r="O289" s="8"/>
    </row>
    <row r="290" spans="3:15" x14ac:dyDescent="0.25">
      <c r="C290" s="28"/>
      <c r="D290" s="8"/>
      <c r="E290" s="8"/>
      <c r="F290" s="8"/>
      <c r="G290" s="9"/>
      <c r="H290" s="10"/>
      <c r="I290" s="8"/>
      <c r="J290" s="8"/>
      <c r="K290" s="8"/>
      <c r="L290" s="8"/>
      <c r="M290" s="9"/>
      <c r="N290" s="8"/>
      <c r="O290" s="8"/>
    </row>
    <row r="291" spans="3:15" x14ac:dyDescent="0.25">
      <c r="C291" s="28"/>
      <c r="D291" s="8"/>
      <c r="E291" s="8"/>
      <c r="F291" s="8"/>
      <c r="G291" s="9"/>
      <c r="H291" s="10"/>
      <c r="I291" s="8"/>
      <c r="J291" s="8"/>
      <c r="K291" s="8"/>
      <c r="L291" s="8"/>
      <c r="M291" s="9"/>
      <c r="N291" s="8"/>
      <c r="O291" s="8"/>
    </row>
    <row r="292" spans="3:15" x14ac:dyDescent="0.25">
      <c r="C292" s="28"/>
      <c r="D292" s="8"/>
      <c r="E292" s="8"/>
      <c r="F292" s="8"/>
      <c r="G292" s="9"/>
      <c r="H292" s="10"/>
      <c r="I292" s="8"/>
      <c r="J292" s="8"/>
      <c r="K292" s="8"/>
      <c r="L292" s="8"/>
      <c r="M292" s="9"/>
      <c r="N292" s="8"/>
      <c r="O292" s="8"/>
    </row>
    <row r="293" spans="3:15" x14ac:dyDescent="0.25">
      <c r="C293" s="28"/>
      <c r="D293" s="8"/>
      <c r="E293" s="8"/>
      <c r="F293" s="8"/>
      <c r="G293" s="9"/>
      <c r="H293" s="10"/>
      <c r="I293" s="8"/>
      <c r="J293" s="8"/>
      <c r="K293" s="8"/>
      <c r="L293" s="8"/>
      <c r="M293" s="9"/>
      <c r="N293" s="8"/>
      <c r="O293" s="8"/>
    </row>
    <row r="294" spans="3:15" x14ac:dyDescent="0.25">
      <c r="C294" s="28"/>
      <c r="D294" s="8"/>
      <c r="E294" s="8"/>
      <c r="F294" s="8"/>
      <c r="G294" s="9"/>
      <c r="H294" s="10"/>
      <c r="I294" s="8"/>
      <c r="J294" s="8"/>
      <c r="K294" s="8"/>
      <c r="L294" s="8"/>
      <c r="M294" s="9"/>
      <c r="N294" s="8"/>
      <c r="O294" s="8"/>
    </row>
    <row r="295" spans="3:15" x14ac:dyDescent="0.25">
      <c r="C295" s="28"/>
      <c r="D295" s="8"/>
      <c r="E295" s="8"/>
      <c r="F295" s="8"/>
      <c r="G295" s="9"/>
      <c r="H295" s="10"/>
      <c r="I295" s="8"/>
      <c r="J295" s="8"/>
      <c r="K295" s="8"/>
      <c r="L295" s="8"/>
      <c r="M295" s="9"/>
      <c r="N295" s="8"/>
      <c r="O295" s="8"/>
    </row>
    <row r="296" spans="3:15" x14ac:dyDescent="0.25">
      <c r="C296" s="28"/>
      <c r="D296" s="8"/>
      <c r="E296" s="8"/>
      <c r="F296" s="8"/>
      <c r="G296" s="9"/>
      <c r="H296" s="10"/>
      <c r="I296" s="8"/>
      <c r="J296" s="8"/>
      <c r="K296" s="8"/>
      <c r="L296" s="8"/>
      <c r="M296" s="9"/>
      <c r="N296" s="8"/>
      <c r="O296" s="8"/>
    </row>
    <row r="297" spans="3:15" x14ac:dyDescent="0.25">
      <c r="C297" s="28"/>
      <c r="D297" s="8"/>
      <c r="E297" s="8"/>
      <c r="F297" s="8"/>
      <c r="G297" s="9"/>
      <c r="H297" s="10"/>
      <c r="I297" s="8"/>
      <c r="J297" s="8"/>
      <c r="K297" s="8"/>
      <c r="L297" s="8"/>
      <c r="M297" s="9"/>
      <c r="N297" s="8"/>
      <c r="O297" s="8"/>
    </row>
    <row r="298" spans="3:15" x14ac:dyDescent="0.25">
      <c r="C298" s="28"/>
      <c r="D298" s="8"/>
      <c r="E298" s="8"/>
      <c r="F298" s="8"/>
      <c r="G298" s="9"/>
      <c r="H298" s="10"/>
      <c r="I298" s="8"/>
      <c r="J298" s="8"/>
      <c r="K298" s="8"/>
      <c r="L298" s="8"/>
      <c r="M298" s="9"/>
      <c r="N298" s="8"/>
      <c r="O298" s="8"/>
    </row>
    <row r="299" spans="3:15" x14ac:dyDescent="0.25">
      <c r="C299" s="28"/>
      <c r="D299" s="8"/>
      <c r="E299" s="8"/>
      <c r="F299" s="8"/>
      <c r="G299" s="9"/>
      <c r="H299" s="10"/>
      <c r="I299" s="8"/>
      <c r="J299" s="8"/>
      <c r="K299" s="8"/>
      <c r="L299" s="8"/>
      <c r="M299" s="9"/>
      <c r="N299" s="8"/>
      <c r="O299" s="8"/>
    </row>
    <row r="300" spans="3:15" x14ac:dyDescent="0.25">
      <c r="C300" s="28"/>
      <c r="D300" s="8"/>
      <c r="E300" s="8"/>
      <c r="F300" s="8"/>
      <c r="G300" s="9"/>
      <c r="H300" s="10"/>
      <c r="I300" s="8"/>
      <c r="J300" s="8"/>
      <c r="K300" s="8"/>
      <c r="L300" s="8"/>
      <c r="M300" s="9"/>
      <c r="N300" s="8"/>
      <c r="O300" s="8"/>
    </row>
    <row r="301" spans="3:15" x14ac:dyDescent="0.25">
      <c r="C301" s="28"/>
      <c r="D301" s="8"/>
      <c r="E301" s="8"/>
      <c r="F301" s="8"/>
      <c r="G301" s="9"/>
      <c r="H301" s="10"/>
      <c r="I301" s="8"/>
      <c r="J301" s="8"/>
      <c r="K301" s="8"/>
      <c r="L301" s="8"/>
      <c r="M301" s="9"/>
      <c r="N301" s="8"/>
      <c r="O301" s="8"/>
    </row>
    <row r="302" spans="3:15" x14ac:dyDescent="0.25">
      <c r="C302" s="28"/>
      <c r="D302" s="8"/>
      <c r="E302" s="8"/>
      <c r="F302" s="8"/>
      <c r="G302" s="9"/>
      <c r="H302" s="10"/>
      <c r="I302" s="8"/>
      <c r="J302" s="8"/>
      <c r="K302" s="8"/>
      <c r="L302" s="8"/>
      <c r="M302" s="9"/>
      <c r="N302" s="8"/>
      <c r="O302" s="8"/>
    </row>
    <row r="303" spans="3:15" x14ac:dyDescent="0.25">
      <c r="C303" s="28"/>
      <c r="D303" s="8"/>
      <c r="E303" s="8"/>
      <c r="F303" s="8"/>
      <c r="G303" s="9"/>
      <c r="H303" s="10"/>
      <c r="I303" s="8"/>
      <c r="J303" s="8"/>
      <c r="K303" s="8"/>
      <c r="L303" s="8"/>
      <c r="M303" s="9"/>
      <c r="N303" s="8"/>
      <c r="O303" s="8"/>
    </row>
    <row r="304" spans="3:15" x14ac:dyDescent="0.25">
      <c r="C304" s="28"/>
      <c r="D304" s="8"/>
      <c r="E304" s="8"/>
      <c r="F304" s="8"/>
      <c r="G304" s="9"/>
      <c r="H304" s="10"/>
      <c r="I304" s="8"/>
      <c r="J304" s="8"/>
      <c r="K304" s="8"/>
      <c r="L304" s="8"/>
      <c r="M304" s="9"/>
      <c r="N304" s="8"/>
      <c r="O304" s="8"/>
    </row>
    <row r="305" spans="3:15" x14ac:dyDescent="0.25">
      <c r="C305" s="28"/>
      <c r="D305" s="8"/>
      <c r="E305" s="8"/>
      <c r="F305" s="8"/>
      <c r="G305" s="9"/>
      <c r="H305" s="10"/>
      <c r="I305" s="8"/>
      <c r="J305" s="8"/>
      <c r="K305" s="8"/>
      <c r="L305" s="8"/>
      <c r="M305" s="9"/>
      <c r="N305" s="8"/>
      <c r="O305" s="8"/>
    </row>
    <row r="306" spans="3:15" x14ac:dyDescent="0.25">
      <c r="C306" s="28"/>
      <c r="D306" s="8"/>
      <c r="E306" s="8"/>
      <c r="F306" s="8"/>
      <c r="G306" s="9"/>
      <c r="H306" s="10"/>
      <c r="I306" s="8"/>
      <c r="J306" s="8"/>
      <c r="K306" s="8"/>
      <c r="L306" s="8"/>
      <c r="M306" s="9"/>
      <c r="N306" s="8"/>
      <c r="O306" s="8"/>
    </row>
    <row r="307" spans="3:15" x14ac:dyDescent="0.25">
      <c r="C307" s="28"/>
      <c r="D307" s="8"/>
      <c r="E307" s="8"/>
      <c r="F307" s="8"/>
      <c r="G307" s="9"/>
      <c r="H307" s="10"/>
      <c r="I307" s="8"/>
      <c r="J307" s="8"/>
      <c r="K307" s="8"/>
      <c r="L307" s="8"/>
      <c r="M307" s="9"/>
      <c r="N307" s="8"/>
      <c r="O307" s="8"/>
    </row>
    <row r="308" spans="3:15" x14ac:dyDescent="0.25">
      <c r="C308" s="28"/>
      <c r="D308" s="8"/>
      <c r="E308" s="8"/>
      <c r="F308" s="8"/>
      <c r="G308" s="9"/>
      <c r="H308" s="10"/>
      <c r="I308" s="8"/>
      <c r="J308" s="8"/>
      <c r="K308" s="8"/>
      <c r="L308" s="8"/>
      <c r="M308" s="9"/>
      <c r="N308" s="8"/>
      <c r="O308" s="8"/>
    </row>
    <row r="309" spans="3:15" x14ac:dyDescent="0.25">
      <c r="C309" s="28"/>
      <c r="D309" s="8"/>
      <c r="E309" s="8"/>
      <c r="F309" s="8"/>
      <c r="G309" s="9"/>
      <c r="H309" s="10"/>
      <c r="I309" s="8"/>
      <c r="J309" s="8"/>
      <c r="K309" s="8"/>
      <c r="L309" s="8"/>
      <c r="M309" s="9"/>
      <c r="N309" s="8"/>
      <c r="O309" s="8"/>
    </row>
    <row r="310" spans="3:15" x14ac:dyDescent="0.25">
      <c r="C310" s="28"/>
      <c r="D310" s="8"/>
      <c r="E310" s="8"/>
      <c r="F310" s="8"/>
      <c r="G310" s="9"/>
      <c r="H310" s="10"/>
      <c r="I310" s="8"/>
      <c r="J310" s="8"/>
      <c r="K310" s="8"/>
      <c r="L310" s="8"/>
      <c r="M310" s="9"/>
      <c r="N310" s="8"/>
      <c r="O310" s="8"/>
    </row>
    <row r="311" spans="3:15" x14ac:dyDescent="0.25">
      <c r="C311" s="28"/>
      <c r="D311" s="8"/>
      <c r="E311" s="8"/>
      <c r="F311" s="8"/>
      <c r="G311" s="9"/>
      <c r="H311" s="10"/>
      <c r="I311" s="8"/>
      <c r="J311" s="8"/>
      <c r="K311" s="8"/>
      <c r="L311" s="8"/>
      <c r="M311" s="9"/>
      <c r="N311" s="8"/>
      <c r="O311" s="8"/>
    </row>
    <row r="312" spans="3:15" x14ac:dyDescent="0.25">
      <c r="C312" s="28"/>
      <c r="D312" s="8"/>
      <c r="E312" s="8"/>
      <c r="F312" s="8"/>
      <c r="G312" s="9"/>
      <c r="H312" s="10"/>
      <c r="I312" s="8"/>
      <c r="J312" s="8"/>
      <c r="K312" s="8"/>
      <c r="L312" s="8"/>
      <c r="M312" s="9"/>
      <c r="N312" s="8"/>
      <c r="O312" s="8"/>
    </row>
    <row r="313" spans="3:15" x14ac:dyDescent="0.25">
      <c r="C313" s="28"/>
      <c r="D313" s="8"/>
      <c r="E313" s="8"/>
      <c r="F313" s="8"/>
      <c r="G313" s="9"/>
      <c r="H313" s="10"/>
      <c r="I313" s="8"/>
      <c r="J313" s="8"/>
      <c r="K313" s="8"/>
      <c r="L313" s="8"/>
      <c r="M313" s="9"/>
      <c r="N313" s="8"/>
      <c r="O313" s="8"/>
    </row>
    <row r="314" spans="3:15" x14ac:dyDescent="0.25">
      <c r="C314" s="28"/>
      <c r="D314" s="8"/>
      <c r="E314" s="8"/>
      <c r="F314" s="8"/>
      <c r="G314" s="9"/>
      <c r="H314" s="10"/>
      <c r="I314" s="8"/>
      <c r="J314" s="8"/>
      <c r="K314" s="8"/>
      <c r="L314" s="8"/>
      <c r="M314" s="9"/>
      <c r="N314" s="8"/>
      <c r="O314" s="8"/>
    </row>
    <row r="315" spans="3:15" x14ac:dyDescent="0.25">
      <c r="C315" s="28"/>
      <c r="D315" s="8"/>
      <c r="E315" s="8"/>
      <c r="F315" s="8"/>
      <c r="G315" s="9"/>
      <c r="H315" s="10"/>
      <c r="I315" s="8"/>
      <c r="J315" s="8"/>
      <c r="K315" s="8"/>
      <c r="L315" s="8"/>
      <c r="M315" s="9"/>
      <c r="N315" s="8"/>
      <c r="O315" s="8"/>
    </row>
    <row r="316" spans="3:15" x14ac:dyDescent="0.25">
      <c r="C316" s="28"/>
      <c r="D316" s="8"/>
      <c r="E316" s="8"/>
      <c r="F316" s="8"/>
      <c r="G316" s="9"/>
      <c r="H316" s="10"/>
      <c r="I316" s="8"/>
      <c r="J316" s="8"/>
      <c r="K316" s="8"/>
      <c r="L316" s="8"/>
      <c r="M316" s="9"/>
      <c r="N316" s="8"/>
      <c r="O316" s="8"/>
    </row>
    <row r="317" spans="3:15" x14ac:dyDescent="0.25">
      <c r="C317" s="28"/>
      <c r="D317" s="8"/>
      <c r="E317" s="8"/>
      <c r="F317" s="8"/>
      <c r="G317" s="9"/>
      <c r="H317" s="10"/>
      <c r="I317" s="8"/>
      <c r="J317" s="8"/>
      <c r="K317" s="8"/>
      <c r="L317" s="8"/>
      <c r="M317" s="9"/>
      <c r="N317" s="8"/>
      <c r="O317" s="8"/>
    </row>
    <row r="318" spans="3:15" x14ac:dyDescent="0.25">
      <c r="C318" s="28"/>
      <c r="D318" s="8"/>
      <c r="E318" s="8"/>
      <c r="F318" s="8"/>
      <c r="G318" s="9"/>
      <c r="H318" s="10"/>
      <c r="I318" s="8"/>
      <c r="J318" s="8"/>
      <c r="K318" s="8"/>
      <c r="L318" s="8"/>
      <c r="M318" s="9"/>
      <c r="N318" s="8"/>
      <c r="O318" s="8"/>
    </row>
    <row r="319" spans="3:15" x14ac:dyDescent="0.25">
      <c r="C319" s="28"/>
      <c r="D319" s="8"/>
      <c r="E319" s="8"/>
      <c r="F319" s="8"/>
      <c r="G319" s="9"/>
      <c r="H319" s="10"/>
      <c r="I319" s="8"/>
      <c r="J319" s="8"/>
      <c r="K319" s="8"/>
      <c r="L319" s="8"/>
      <c r="M319" s="9"/>
      <c r="N319" s="8"/>
      <c r="O319" s="8"/>
    </row>
    <row r="320" spans="3:15" x14ac:dyDescent="0.25">
      <c r="C320" s="28"/>
      <c r="D320" s="8"/>
      <c r="E320" s="8"/>
      <c r="F320" s="8"/>
      <c r="G320" s="9"/>
      <c r="H320" s="10"/>
      <c r="I320" s="8"/>
      <c r="J320" s="8"/>
      <c r="K320" s="8"/>
      <c r="L320" s="8"/>
      <c r="M320" s="9"/>
      <c r="N320" s="8"/>
      <c r="O320" s="8"/>
    </row>
    <row r="321" spans="3:15" x14ac:dyDescent="0.25">
      <c r="C321" s="28"/>
      <c r="D321" s="8"/>
      <c r="E321" s="8"/>
      <c r="F321" s="8"/>
      <c r="G321" s="9"/>
      <c r="H321" s="10"/>
      <c r="I321" s="8"/>
      <c r="J321" s="8"/>
      <c r="K321" s="8"/>
      <c r="L321" s="8"/>
      <c r="M321" s="9"/>
      <c r="N321" s="8"/>
      <c r="O321" s="8"/>
    </row>
    <row r="322" spans="3:15" x14ac:dyDescent="0.25">
      <c r="C322" s="28"/>
      <c r="D322" s="8"/>
      <c r="E322" s="8"/>
      <c r="F322" s="8"/>
      <c r="G322" s="9"/>
      <c r="H322" s="10"/>
      <c r="I322" s="8"/>
      <c r="J322" s="8"/>
      <c r="K322" s="8"/>
      <c r="L322" s="8"/>
      <c r="M322" s="9"/>
      <c r="N322" s="8"/>
      <c r="O322" s="8"/>
    </row>
    <row r="323" spans="3:15" x14ac:dyDescent="0.25">
      <c r="C323" s="28"/>
      <c r="D323" s="8"/>
      <c r="E323" s="8"/>
      <c r="F323" s="8"/>
      <c r="G323" s="9"/>
      <c r="H323" s="10"/>
      <c r="I323" s="8"/>
      <c r="J323" s="8"/>
      <c r="K323" s="8"/>
      <c r="L323" s="8"/>
      <c r="M323" s="9"/>
      <c r="N323" s="8"/>
      <c r="O323" s="8"/>
    </row>
    <row r="324" spans="3:15" x14ac:dyDescent="0.25">
      <c r="C324" s="28"/>
      <c r="D324" s="8"/>
      <c r="E324" s="8"/>
      <c r="F324" s="8"/>
      <c r="G324" s="9"/>
      <c r="H324" s="10"/>
      <c r="I324" s="8"/>
      <c r="J324" s="8"/>
      <c r="K324" s="8"/>
      <c r="L324" s="8"/>
      <c r="M324" s="9"/>
      <c r="N324" s="8"/>
      <c r="O324" s="8"/>
    </row>
    <row r="325" spans="3:15" x14ac:dyDescent="0.25">
      <c r="C325" s="28"/>
      <c r="D325" s="8"/>
      <c r="E325" s="8"/>
      <c r="F325" s="8"/>
      <c r="G325" s="9"/>
      <c r="H325" s="10"/>
      <c r="I325" s="8"/>
      <c r="J325" s="8"/>
      <c r="K325" s="8"/>
      <c r="L325" s="8"/>
      <c r="M325" s="9"/>
      <c r="N325" s="8"/>
      <c r="O325" s="8"/>
    </row>
    <row r="326" spans="3:15" x14ac:dyDescent="0.25">
      <c r="C326" s="28"/>
      <c r="D326" s="8"/>
      <c r="E326" s="8"/>
      <c r="F326" s="8"/>
      <c r="G326" s="9"/>
      <c r="H326" s="10"/>
      <c r="I326" s="8"/>
      <c r="J326" s="8"/>
      <c r="K326" s="8"/>
      <c r="L326" s="8"/>
      <c r="M326" s="9"/>
      <c r="N326" s="8"/>
      <c r="O326" s="8"/>
    </row>
    <row r="327" spans="3:15" x14ac:dyDescent="0.25">
      <c r="C327" s="28"/>
      <c r="D327" s="8"/>
      <c r="E327" s="8"/>
      <c r="F327" s="8"/>
      <c r="G327" s="9"/>
      <c r="H327" s="10"/>
      <c r="I327" s="8"/>
      <c r="J327" s="8"/>
      <c r="K327" s="8"/>
      <c r="L327" s="8"/>
      <c r="M327" s="9"/>
      <c r="N327" s="8"/>
      <c r="O327" s="8"/>
    </row>
    <row r="328" spans="3:15" x14ac:dyDescent="0.25">
      <c r="C328" s="28"/>
      <c r="D328" s="8"/>
      <c r="E328" s="8"/>
      <c r="F328" s="8"/>
      <c r="G328" s="9"/>
      <c r="H328" s="10"/>
      <c r="I328" s="8"/>
      <c r="J328" s="8"/>
      <c r="K328" s="8"/>
      <c r="L328" s="8"/>
      <c r="M328" s="9"/>
      <c r="N328" s="8"/>
      <c r="O328" s="8"/>
    </row>
    <row r="329" spans="3:15" x14ac:dyDescent="0.25">
      <c r="C329" s="28"/>
      <c r="D329" s="8"/>
      <c r="E329" s="8"/>
      <c r="F329" s="8"/>
      <c r="G329" s="9"/>
      <c r="H329" s="10"/>
      <c r="I329" s="8"/>
      <c r="J329" s="8"/>
      <c r="K329" s="8"/>
      <c r="L329" s="8"/>
      <c r="M329" s="9"/>
      <c r="N329" s="8"/>
      <c r="O329" s="8"/>
    </row>
    <row r="330" spans="3:15" x14ac:dyDescent="0.25">
      <c r="C330" s="28"/>
      <c r="D330" s="8"/>
      <c r="E330" s="8"/>
      <c r="F330" s="8"/>
      <c r="G330" s="9"/>
      <c r="H330" s="10"/>
      <c r="I330" s="8"/>
      <c r="J330" s="8"/>
      <c r="K330" s="8"/>
      <c r="L330" s="8"/>
      <c r="M330" s="9"/>
      <c r="N330" s="8"/>
      <c r="O330" s="8"/>
    </row>
    <row r="331" spans="3:15" x14ac:dyDescent="0.25">
      <c r="C331" s="28"/>
      <c r="D331" s="8"/>
      <c r="E331" s="8"/>
      <c r="F331" s="8"/>
      <c r="G331" s="9"/>
      <c r="H331" s="10"/>
      <c r="I331" s="8"/>
      <c r="J331" s="8"/>
      <c r="K331" s="8"/>
      <c r="L331" s="8"/>
      <c r="M331" s="9"/>
      <c r="N331" s="8"/>
      <c r="O331" s="8"/>
    </row>
    <row r="332" spans="3:15" x14ac:dyDescent="0.25">
      <c r="C332" s="28"/>
      <c r="D332" s="8"/>
      <c r="E332" s="8"/>
      <c r="F332" s="8"/>
      <c r="G332" s="9"/>
      <c r="H332" s="10"/>
      <c r="I332" s="8"/>
      <c r="J332" s="8"/>
      <c r="K332" s="8"/>
      <c r="L332" s="8"/>
      <c r="M332" s="9"/>
      <c r="N332" s="8"/>
      <c r="O332" s="8"/>
    </row>
    <row r="333" spans="3:15" x14ac:dyDescent="0.25">
      <c r="C333" s="28"/>
      <c r="D333" s="8"/>
      <c r="E333" s="8"/>
      <c r="F333" s="8"/>
      <c r="G333" s="9"/>
      <c r="H333" s="10"/>
      <c r="I333" s="8"/>
      <c r="J333" s="8"/>
      <c r="K333" s="8"/>
      <c r="L333" s="8"/>
      <c r="M333" s="9"/>
      <c r="N333" s="8"/>
      <c r="O333" s="8"/>
    </row>
    <row r="334" spans="3:15" x14ac:dyDescent="0.25">
      <c r="C334" s="28"/>
      <c r="D334" s="8"/>
      <c r="E334" s="8"/>
      <c r="F334" s="8"/>
      <c r="G334" s="9"/>
      <c r="H334" s="10"/>
      <c r="I334" s="8"/>
      <c r="J334" s="8"/>
      <c r="K334" s="8"/>
      <c r="L334" s="8"/>
      <c r="M334" s="9"/>
      <c r="N334" s="8"/>
      <c r="O334" s="8"/>
    </row>
    <row r="335" spans="3:15" x14ac:dyDescent="0.25">
      <c r="C335" s="28"/>
      <c r="D335" s="8"/>
      <c r="E335" s="8"/>
      <c r="F335" s="8"/>
      <c r="G335" s="9"/>
      <c r="H335" s="10"/>
      <c r="I335" s="8"/>
      <c r="J335" s="8"/>
      <c r="K335" s="8"/>
      <c r="L335" s="8"/>
      <c r="M335" s="9"/>
      <c r="N335" s="8"/>
      <c r="O335" s="8"/>
    </row>
    <row r="336" spans="3:15" x14ac:dyDescent="0.25">
      <c r="C336" s="28"/>
      <c r="D336" s="8"/>
      <c r="E336" s="8"/>
      <c r="F336" s="8"/>
      <c r="G336" s="9"/>
      <c r="H336" s="10"/>
      <c r="I336" s="8"/>
      <c r="J336" s="8"/>
      <c r="K336" s="8"/>
      <c r="L336" s="8"/>
      <c r="M336" s="9"/>
      <c r="N336" s="8"/>
      <c r="O336" s="8"/>
    </row>
    <row r="337" spans="3:15" x14ac:dyDescent="0.25">
      <c r="C337" s="28"/>
      <c r="D337" s="8"/>
      <c r="E337" s="8"/>
      <c r="F337" s="8"/>
      <c r="G337" s="9"/>
      <c r="H337" s="10"/>
      <c r="I337" s="8"/>
      <c r="J337" s="8"/>
      <c r="K337" s="8"/>
      <c r="L337" s="8"/>
      <c r="M337" s="9"/>
      <c r="N337" s="8"/>
      <c r="O337" s="8"/>
    </row>
    <row r="338" spans="3:15" x14ac:dyDescent="0.25">
      <c r="C338" s="28"/>
      <c r="D338" s="8"/>
      <c r="E338" s="8"/>
      <c r="F338" s="8"/>
      <c r="G338" s="9"/>
      <c r="H338" s="10"/>
      <c r="I338" s="8"/>
      <c r="J338" s="8"/>
      <c r="K338" s="8"/>
      <c r="L338" s="8"/>
      <c r="M338" s="9"/>
      <c r="N338" s="8"/>
      <c r="O338" s="8"/>
    </row>
    <row r="339" spans="3:15" x14ac:dyDescent="0.25">
      <c r="C339" s="28"/>
      <c r="D339" s="8"/>
      <c r="E339" s="8"/>
      <c r="F339" s="8"/>
      <c r="G339" s="9"/>
      <c r="H339" s="10"/>
      <c r="I339" s="8"/>
      <c r="J339" s="8"/>
      <c r="K339" s="8"/>
      <c r="L339" s="8"/>
      <c r="M339" s="9"/>
      <c r="N339" s="8"/>
      <c r="O339" s="8"/>
    </row>
    <row r="340" spans="3:15" x14ac:dyDescent="0.25">
      <c r="C340" s="28"/>
      <c r="D340" s="8"/>
      <c r="E340" s="8"/>
      <c r="F340" s="8"/>
      <c r="G340" s="9"/>
      <c r="H340" s="10"/>
      <c r="I340" s="8"/>
      <c r="J340" s="8"/>
      <c r="K340" s="8"/>
      <c r="L340" s="8"/>
      <c r="M340" s="9"/>
      <c r="N340" s="8"/>
      <c r="O340" s="8"/>
    </row>
    <row r="341" spans="3:15" x14ac:dyDescent="0.25">
      <c r="C341" s="28"/>
      <c r="D341" s="8"/>
      <c r="E341" s="8"/>
      <c r="F341" s="8"/>
      <c r="G341" s="9"/>
      <c r="H341" s="10"/>
      <c r="I341" s="8"/>
      <c r="J341" s="8"/>
      <c r="K341" s="8"/>
      <c r="L341" s="8"/>
      <c r="M341" s="9"/>
      <c r="N341" s="8"/>
      <c r="O341" s="8"/>
    </row>
    <row r="342" spans="3:15" x14ac:dyDescent="0.25">
      <c r="C342" s="28"/>
      <c r="D342" s="8"/>
      <c r="E342" s="8"/>
      <c r="F342" s="8"/>
      <c r="G342" s="9"/>
      <c r="H342" s="10"/>
      <c r="I342" s="8"/>
      <c r="J342" s="8"/>
      <c r="K342" s="8"/>
      <c r="L342" s="8"/>
      <c r="M342" s="9"/>
      <c r="N342" s="8"/>
      <c r="O342" s="8"/>
    </row>
    <row r="343" spans="3:15" x14ac:dyDescent="0.25">
      <c r="C343" s="28"/>
      <c r="D343" s="8"/>
      <c r="E343" s="8"/>
      <c r="F343" s="8"/>
      <c r="G343" s="9"/>
      <c r="H343" s="10"/>
      <c r="I343" s="8"/>
      <c r="J343" s="8"/>
      <c r="K343" s="8"/>
      <c r="L343" s="8"/>
      <c r="M343" s="9"/>
      <c r="N343" s="8"/>
      <c r="O343" s="8"/>
    </row>
    <row r="344" spans="3:15" x14ac:dyDescent="0.25">
      <c r="C344" s="28"/>
      <c r="D344" s="8"/>
      <c r="E344" s="8"/>
      <c r="F344" s="8"/>
      <c r="G344" s="9"/>
      <c r="H344" s="10"/>
      <c r="I344" s="8"/>
      <c r="J344" s="8"/>
      <c r="K344" s="8"/>
      <c r="L344" s="8"/>
      <c r="M344" s="9"/>
      <c r="N344" s="8"/>
      <c r="O344" s="8"/>
    </row>
    <row r="345" spans="3:15" x14ac:dyDescent="0.25">
      <c r="C345" s="28"/>
      <c r="D345" s="8"/>
      <c r="E345" s="8"/>
      <c r="F345" s="8"/>
      <c r="G345" s="9"/>
      <c r="H345" s="10"/>
      <c r="I345" s="8"/>
      <c r="J345" s="8"/>
      <c r="K345" s="8"/>
      <c r="L345" s="8"/>
      <c r="M345" s="9"/>
      <c r="N345" s="8"/>
      <c r="O345" s="8"/>
    </row>
    <row r="346" spans="3:15" x14ac:dyDescent="0.25">
      <c r="C346" s="28"/>
      <c r="D346" s="8"/>
      <c r="E346" s="8"/>
      <c r="F346" s="8"/>
      <c r="G346" s="9"/>
      <c r="H346" s="10"/>
      <c r="I346" s="8"/>
      <c r="J346" s="8"/>
      <c r="K346" s="8"/>
      <c r="L346" s="8"/>
      <c r="M346" s="9"/>
      <c r="N346" s="8"/>
      <c r="O346" s="8"/>
    </row>
    <row r="347" spans="3:15" x14ac:dyDescent="0.25">
      <c r="C347" s="28"/>
      <c r="D347" s="8"/>
      <c r="E347" s="8"/>
      <c r="F347" s="8"/>
      <c r="G347" s="9"/>
      <c r="H347" s="10"/>
      <c r="I347" s="8"/>
      <c r="J347" s="8"/>
      <c r="K347" s="8"/>
      <c r="L347" s="8"/>
      <c r="M347" s="9"/>
      <c r="N347" s="8"/>
      <c r="O347" s="8"/>
    </row>
    <row r="348" spans="3:15" x14ac:dyDescent="0.25">
      <c r="C348" s="28"/>
      <c r="D348" s="8"/>
      <c r="E348" s="8"/>
      <c r="F348" s="8"/>
      <c r="G348" s="9"/>
      <c r="H348" s="10"/>
      <c r="I348" s="8"/>
      <c r="J348" s="8"/>
      <c r="K348" s="8"/>
      <c r="L348" s="8"/>
      <c r="M348" s="9"/>
      <c r="N348" s="8"/>
      <c r="O348" s="8"/>
    </row>
    <row r="349" spans="3:15" x14ac:dyDescent="0.25">
      <c r="C349" s="28"/>
      <c r="D349" s="8"/>
      <c r="E349" s="8"/>
      <c r="F349" s="8"/>
      <c r="G349" s="9"/>
      <c r="H349" s="10"/>
      <c r="I349" s="8"/>
      <c r="J349" s="8"/>
      <c r="K349" s="8"/>
      <c r="L349" s="8"/>
      <c r="M349" s="9"/>
      <c r="N349" s="8"/>
      <c r="O349" s="8"/>
    </row>
    <row r="350" spans="3:15" x14ac:dyDescent="0.25">
      <c r="C350" s="28"/>
      <c r="D350" s="8"/>
      <c r="E350" s="8"/>
      <c r="F350" s="8"/>
      <c r="G350" s="9"/>
      <c r="H350" s="10"/>
      <c r="I350" s="8"/>
      <c r="J350" s="8"/>
      <c r="K350" s="8"/>
      <c r="L350" s="8"/>
      <c r="M350" s="9"/>
      <c r="N350" s="8"/>
      <c r="O350" s="8"/>
    </row>
    <row r="351" spans="3:15" x14ac:dyDescent="0.25">
      <c r="C351" s="28"/>
      <c r="D351" s="8"/>
      <c r="E351" s="8"/>
      <c r="F351" s="8"/>
      <c r="G351" s="9"/>
      <c r="H351" s="10"/>
      <c r="I351" s="8"/>
      <c r="J351" s="8"/>
      <c r="K351" s="8"/>
      <c r="L351" s="8"/>
      <c r="M351" s="9"/>
      <c r="N351" s="8"/>
      <c r="O351" s="8"/>
    </row>
    <row r="352" spans="3:15" x14ac:dyDescent="0.25">
      <c r="C352" s="28"/>
      <c r="D352" s="8"/>
      <c r="E352" s="8"/>
      <c r="F352" s="8"/>
      <c r="G352" s="9"/>
      <c r="H352" s="10"/>
      <c r="I352" s="8"/>
      <c r="J352" s="8"/>
      <c r="K352" s="8"/>
      <c r="L352" s="8"/>
      <c r="M352" s="9"/>
      <c r="N352" s="8"/>
      <c r="O352" s="8"/>
    </row>
    <row r="353" spans="3:15" x14ac:dyDescent="0.25">
      <c r="C353" s="28"/>
      <c r="D353" s="8"/>
      <c r="E353" s="8"/>
      <c r="F353" s="8"/>
      <c r="G353" s="9"/>
      <c r="H353" s="10"/>
      <c r="I353" s="8"/>
      <c r="J353" s="8"/>
      <c r="K353" s="8"/>
      <c r="L353" s="8"/>
      <c r="M353" s="9"/>
      <c r="N353" s="8"/>
      <c r="O353" s="8"/>
    </row>
    <row r="354" spans="3:15" x14ac:dyDescent="0.25">
      <c r="C354" s="28"/>
      <c r="D354" s="8"/>
      <c r="E354" s="8"/>
      <c r="F354" s="8"/>
      <c r="G354" s="9"/>
      <c r="H354" s="10"/>
      <c r="I354" s="8"/>
      <c r="J354" s="8"/>
      <c r="K354" s="8"/>
      <c r="L354" s="8"/>
      <c r="M354" s="9"/>
      <c r="N354" s="8"/>
      <c r="O354" s="8"/>
    </row>
    <row r="355" spans="3:15" x14ac:dyDescent="0.25">
      <c r="C355" s="28"/>
      <c r="D355" s="8"/>
      <c r="E355" s="8"/>
      <c r="F355" s="8"/>
      <c r="G355" s="9"/>
      <c r="H355" s="10"/>
      <c r="I355" s="8"/>
      <c r="J355" s="8"/>
      <c r="K355" s="8"/>
      <c r="L355" s="8"/>
      <c r="M355" s="9"/>
      <c r="N355" s="8"/>
      <c r="O355" s="8"/>
    </row>
    <row r="356" spans="3:15" x14ac:dyDescent="0.25">
      <c r="C356" s="28"/>
      <c r="D356" s="8"/>
      <c r="E356" s="8"/>
      <c r="F356" s="8"/>
      <c r="G356" s="9"/>
      <c r="H356" s="10"/>
      <c r="I356" s="8"/>
      <c r="J356" s="8"/>
      <c r="K356" s="8"/>
      <c r="L356" s="8"/>
      <c r="M356" s="9"/>
      <c r="N356" s="8"/>
      <c r="O356" s="8"/>
    </row>
    <row r="357" spans="3:15" x14ac:dyDescent="0.25">
      <c r="C357" s="28"/>
      <c r="D357" s="8"/>
      <c r="E357" s="8"/>
      <c r="F357" s="8"/>
      <c r="G357" s="9"/>
      <c r="H357" s="10"/>
      <c r="I357" s="8"/>
      <c r="J357" s="8"/>
      <c r="K357" s="8"/>
      <c r="L357" s="8"/>
      <c r="M357" s="9"/>
      <c r="N357" s="8"/>
      <c r="O357" s="8"/>
    </row>
    <row r="358" spans="3:15" x14ac:dyDescent="0.25">
      <c r="C358" s="28"/>
      <c r="D358" s="8"/>
      <c r="E358" s="8"/>
      <c r="F358" s="8"/>
      <c r="G358" s="9"/>
      <c r="H358" s="10"/>
      <c r="I358" s="8"/>
      <c r="J358" s="8"/>
      <c r="K358" s="8"/>
      <c r="L358" s="8"/>
      <c r="M358" s="9"/>
      <c r="N358" s="8"/>
      <c r="O358" s="8"/>
    </row>
    <row r="359" spans="3:15" x14ac:dyDescent="0.25">
      <c r="C359" s="28"/>
      <c r="D359" s="8"/>
      <c r="E359" s="8"/>
      <c r="F359" s="8"/>
      <c r="G359" s="9"/>
      <c r="H359" s="10"/>
      <c r="I359" s="8"/>
      <c r="J359" s="8"/>
      <c r="K359" s="8"/>
      <c r="L359" s="8"/>
      <c r="M359" s="9"/>
      <c r="N359" s="8"/>
      <c r="O359" s="8"/>
    </row>
    <row r="360" spans="3:15" x14ac:dyDescent="0.25">
      <c r="C360" s="28"/>
      <c r="D360" s="8"/>
      <c r="E360" s="8"/>
      <c r="F360" s="8"/>
      <c r="G360" s="9"/>
      <c r="H360" s="10"/>
      <c r="I360" s="8"/>
      <c r="J360" s="8"/>
      <c r="K360" s="8"/>
      <c r="L360" s="8"/>
      <c r="M360" s="9"/>
      <c r="N360" s="8"/>
      <c r="O360" s="8"/>
    </row>
    <row r="361" spans="3:15" x14ac:dyDescent="0.25">
      <c r="C361" s="28"/>
      <c r="D361" s="8"/>
      <c r="E361" s="8"/>
      <c r="F361" s="8"/>
      <c r="G361" s="9"/>
      <c r="H361" s="10"/>
      <c r="I361" s="8"/>
      <c r="J361" s="8"/>
      <c r="K361" s="8"/>
      <c r="L361" s="8"/>
      <c r="M361" s="9"/>
      <c r="N361" s="8"/>
      <c r="O361" s="8"/>
    </row>
    <row r="362" spans="3:15" x14ac:dyDescent="0.25">
      <c r="C362" s="28"/>
      <c r="D362" s="8"/>
      <c r="E362" s="8"/>
      <c r="F362" s="8"/>
      <c r="G362" s="9"/>
      <c r="H362" s="10"/>
      <c r="I362" s="8"/>
      <c r="J362" s="8"/>
      <c r="K362" s="8"/>
      <c r="L362" s="8"/>
      <c r="M362" s="9"/>
      <c r="N362" s="8"/>
      <c r="O362" s="8"/>
    </row>
    <row r="363" spans="3:15" x14ac:dyDescent="0.25">
      <c r="C363" s="28"/>
      <c r="D363" s="8"/>
      <c r="E363" s="8"/>
      <c r="F363" s="8"/>
      <c r="G363" s="9"/>
      <c r="H363" s="10"/>
      <c r="I363" s="8"/>
      <c r="J363" s="8"/>
      <c r="K363" s="8"/>
      <c r="L363" s="8"/>
      <c r="M363" s="9"/>
      <c r="N363" s="8"/>
      <c r="O363" s="8"/>
    </row>
    <row r="364" spans="3:15" x14ac:dyDescent="0.25">
      <c r="C364" s="28"/>
      <c r="D364" s="8"/>
      <c r="E364" s="8"/>
      <c r="F364" s="8"/>
      <c r="G364" s="9"/>
      <c r="H364" s="10"/>
      <c r="I364" s="8"/>
      <c r="J364" s="8"/>
      <c r="K364" s="8"/>
      <c r="L364" s="8"/>
      <c r="M364" s="9"/>
      <c r="N364" s="8"/>
      <c r="O364" s="8"/>
    </row>
    <row r="365" spans="3:15" x14ac:dyDescent="0.25">
      <c r="C365" s="28"/>
      <c r="D365" s="8"/>
      <c r="E365" s="8"/>
      <c r="F365" s="8"/>
      <c r="G365" s="9"/>
      <c r="H365" s="10"/>
      <c r="I365" s="8"/>
      <c r="J365" s="8"/>
      <c r="K365" s="8"/>
      <c r="L365" s="8"/>
      <c r="M365" s="9"/>
      <c r="N365" s="8"/>
      <c r="O365" s="8"/>
    </row>
    <row r="366" spans="3:15" x14ac:dyDescent="0.25">
      <c r="C366" s="28"/>
      <c r="D366" s="8"/>
      <c r="E366" s="8"/>
      <c r="F366" s="8"/>
      <c r="G366" s="9"/>
      <c r="H366" s="10"/>
      <c r="I366" s="8"/>
      <c r="J366" s="8"/>
      <c r="K366" s="8"/>
      <c r="L366" s="8"/>
      <c r="M366" s="9"/>
      <c r="N366" s="8"/>
      <c r="O366" s="8"/>
    </row>
    <row r="367" spans="3:15" x14ac:dyDescent="0.25">
      <c r="C367" s="28"/>
      <c r="D367" s="8"/>
      <c r="E367" s="8"/>
      <c r="F367" s="8"/>
      <c r="G367" s="9"/>
      <c r="H367" s="10"/>
      <c r="I367" s="8"/>
      <c r="J367" s="8"/>
      <c r="K367" s="8"/>
      <c r="L367" s="8"/>
      <c r="M367" s="9"/>
      <c r="N367" s="8"/>
      <c r="O367" s="8"/>
    </row>
    <row r="368" spans="3:15" x14ac:dyDescent="0.25">
      <c r="C368" s="28"/>
      <c r="D368" s="8"/>
      <c r="E368" s="8"/>
      <c r="F368" s="8"/>
      <c r="G368" s="9"/>
      <c r="H368" s="10"/>
      <c r="I368" s="8"/>
      <c r="J368" s="8"/>
      <c r="K368" s="8"/>
      <c r="L368" s="8"/>
      <c r="M368" s="9"/>
      <c r="N368" s="8"/>
      <c r="O368" s="8"/>
    </row>
    <row r="369" spans="3:15" x14ac:dyDescent="0.25">
      <c r="C369" s="28"/>
      <c r="D369" s="8"/>
      <c r="E369" s="8"/>
      <c r="F369" s="8"/>
      <c r="G369" s="9"/>
      <c r="H369" s="10"/>
      <c r="I369" s="8"/>
      <c r="J369" s="8"/>
      <c r="K369" s="8"/>
      <c r="L369" s="8"/>
      <c r="M369" s="9"/>
      <c r="N369" s="8"/>
      <c r="O369" s="8"/>
    </row>
    <row r="370" spans="3:15" x14ac:dyDescent="0.25">
      <c r="C370" s="28"/>
      <c r="D370" s="8"/>
      <c r="E370" s="8"/>
      <c r="F370" s="8"/>
      <c r="G370" s="9"/>
      <c r="H370" s="10"/>
      <c r="I370" s="8"/>
      <c r="J370" s="8"/>
      <c r="K370" s="8"/>
      <c r="L370" s="8"/>
      <c r="M370" s="9"/>
      <c r="N370" s="8"/>
      <c r="O370" s="8"/>
    </row>
    <row r="371" spans="3:15" x14ac:dyDescent="0.25">
      <c r="C371" s="28"/>
      <c r="D371" s="8"/>
      <c r="E371" s="8"/>
      <c r="F371" s="8"/>
      <c r="G371" s="9"/>
      <c r="H371" s="10"/>
      <c r="I371" s="8"/>
      <c r="J371" s="8"/>
      <c r="K371" s="8"/>
      <c r="L371" s="8"/>
      <c r="M371" s="9"/>
      <c r="N371" s="8"/>
      <c r="O371" s="8"/>
    </row>
    <row r="372" spans="3:15" x14ac:dyDescent="0.25">
      <c r="C372" s="28"/>
      <c r="D372" s="8"/>
      <c r="E372" s="8"/>
      <c r="F372" s="8"/>
      <c r="G372" s="9"/>
      <c r="H372" s="10"/>
      <c r="I372" s="8"/>
      <c r="J372" s="8"/>
      <c r="K372" s="8"/>
      <c r="L372" s="8"/>
      <c r="M372" s="9"/>
      <c r="N372" s="8"/>
      <c r="O372" s="8"/>
    </row>
    <row r="373" spans="3:15" x14ac:dyDescent="0.25">
      <c r="C373" s="28"/>
      <c r="D373" s="8"/>
      <c r="E373" s="8"/>
      <c r="F373" s="8"/>
      <c r="G373" s="9"/>
      <c r="H373" s="10"/>
      <c r="I373" s="8"/>
      <c r="J373" s="8"/>
      <c r="K373" s="8"/>
      <c r="L373" s="8"/>
      <c r="M373" s="9"/>
      <c r="N373" s="8"/>
      <c r="O373" s="8"/>
    </row>
    <row r="374" spans="3:15" x14ac:dyDescent="0.25">
      <c r="C374" s="28"/>
      <c r="D374" s="8"/>
      <c r="E374" s="8"/>
      <c r="F374" s="8"/>
      <c r="G374" s="9"/>
      <c r="H374" s="10"/>
      <c r="I374" s="8"/>
      <c r="J374" s="8"/>
      <c r="K374" s="8"/>
      <c r="L374" s="8"/>
      <c r="M374" s="9"/>
      <c r="N374" s="8"/>
      <c r="O374" s="8"/>
    </row>
    <row r="375" spans="3:15" x14ac:dyDescent="0.25">
      <c r="C375" s="28"/>
      <c r="D375" s="8"/>
      <c r="E375" s="8"/>
      <c r="F375" s="8"/>
      <c r="G375" s="9"/>
      <c r="H375" s="10"/>
      <c r="I375" s="8"/>
      <c r="J375" s="8"/>
      <c r="K375" s="8"/>
      <c r="L375" s="8"/>
      <c r="M375" s="9"/>
      <c r="N375" s="8"/>
      <c r="O375" s="8"/>
    </row>
    <row r="376" spans="3:15" x14ac:dyDescent="0.25">
      <c r="C376" s="28"/>
      <c r="D376" s="8"/>
      <c r="E376" s="8"/>
      <c r="F376" s="8"/>
      <c r="G376" s="9"/>
      <c r="H376" s="10"/>
      <c r="I376" s="8"/>
      <c r="J376" s="8"/>
      <c r="K376" s="8"/>
      <c r="L376" s="8"/>
      <c r="M376" s="9"/>
      <c r="N376" s="8"/>
      <c r="O376" s="8"/>
    </row>
    <row r="377" spans="3:15" x14ac:dyDescent="0.25">
      <c r="C377" s="28"/>
      <c r="D377" s="8"/>
      <c r="E377" s="8"/>
      <c r="F377" s="8"/>
      <c r="G377" s="9"/>
      <c r="H377" s="10"/>
      <c r="I377" s="8"/>
      <c r="J377" s="8"/>
      <c r="K377" s="8"/>
      <c r="L377" s="8"/>
      <c r="M377" s="9"/>
      <c r="N377" s="8"/>
      <c r="O377" s="8"/>
    </row>
    <row r="378" spans="3:15" x14ac:dyDescent="0.25">
      <c r="C378" s="28"/>
      <c r="D378" s="8"/>
      <c r="E378" s="8"/>
      <c r="F378" s="8"/>
      <c r="G378" s="9"/>
      <c r="H378" s="10"/>
      <c r="I378" s="8"/>
      <c r="J378" s="8"/>
      <c r="K378" s="8"/>
      <c r="L378" s="8"/>
      <c r="M378" s="9"/>
      <c r="N378" s="8"/>
      <c r="O378" s="8"/>
    </row>
    <row r="379" spans="3:15" x14ac:dyDescent="0.25">
      <c r="C379" s="28"/>
      <c r="D379" s="8"/>
      <c r="E379" s="8"/>
      <c r="F379" s="8"/>
      <c r="G379" s="9"/>
      <c r="H379" s="10"/>
      <c r="I379" s="8"/>
      <c r="J379" s="8"/>
      <c r="K379" s="8"/>
      <c r="L379" s="8"/>
      <c r="M379" s="9"/>
      <c r="N379" s="8"/>
      <c r="O379" s="8"/>
    </row>
    <row r="380" spans="3:15" x14ac:dyDescent="0.25">
      <c r="C380" s="28"/>
      <c r="D380" s="8"/>
      <c r="E380" s="8"/>
      <c r="F380" s="8"/>
      <c r="G380" s="9"/>
      <c r="H380" s="10"/>
      <c r="I380" s="8"/>
      <c r="J380" s="8"/>
      <c r="K380" s="8"/>
      <c r="L380" s="8"/>
      <c r="M380" s="9"/>
      <c r="N380" s="8"/>
      <c r="O380" s="8"/>
    </row>
    <row r="381" spans="3:15" x14ac:dyDescent="0.25">
      <c r="C381" s="28"/>
      <c r="D381" s="8"/>
      <c r="E381" s="8"/>
      <c r="F381" s="8"/>
      <c r="G381" s="9"/>
      <c r="H381" s="10"/>
      <c r="I381" s="8"/>
      <c r="J381" s="8"/>
      <c r="K381" s="8"/>
      <c r="L381" s="8"/>
      <c r="M381" s="9"/>
      <c r="N381" s="8"/>
      <c r="O381" s="8"/>
    </row>
    <row r="382" spans="3:15" x14ac:dyDescent="0.25">
      <c r="C382" s="28"/>
      <c r="D382" s="8"/>
      <c r="E382" s="8"/>
      <c r="F382" s="8"/>
      <c r="G382" s="9"/>
      <c r="H382" s="10"/>
      <c r="I382" s="8"/>
      <c r="J382" s="8"/>
      <c r="K382" s="8"/>
      <c r="L382" s="8"/>
      <c r="M382" s="9"/>
      <c r="N382" s="8"/>
      <c r="O382" s="8"/>
    </row>
    <row r="383" spans="3:15" x14ac:dyDescent="0.25">
      <c r="C383" s="28"/>
      <c r="D383" s="8"/>
      <c r="E383" s="8"/>
      <c r="F383" s="8"/>
      <c r="G383" s="9"/>
      <c r="H383" s="10"/>
      <c r="I383" s="8"/>
      <c r="J383" s="8"/>
      <c r="K383" s="8"/>
      <c r="L383" s="8"/>
      <c r="M383" s="9"/>
      <c r="N383" s="8"/>
      <c r="O383" s="8"/>
    </row>
    <row r="384" spans="3:15" x14ac:dyDescent="0.25">
      <c r="C384" s="28"/>
      <c r="D384" s="8"/>
      <c r="E384" s="8"/>
      <c r="F384" s="8"/>
      <c r="G384" s="9"/>
      <c r="H384" s="10"/>
      <c r="I384" s="8"/>
      <c r="J384" s="8"/>
      <c r="K384" s="8"/>
      <c r="L384" s="8"/>
      <c r="M384" s="9"/>
      <c r="N384" s="8"/>
      <c r="O384" s="8"/>
    </row>
    <row r="385" spans="3:15" x14ac:dyDescent="0.25">
      <c r="C385" s="28"/>
      <c r="D385" s="8"/>
      <c r="E385" s="8"/>
      <c r="F385" s="8"/>
      <c r="G385" s="9"/>
      <c r="H385" s="10"/>
      <c r="I385" s="8"/>
      <c r="J385" s="8"/>
      <c r="K385" s="8"/>
      <c r="L385" s="8"/>
      <c r="M385" s="9"/>
      <c r="N385" s="8"/>
      <c r="O385" s="8"/>
    </row>
    <row r="386" spans="3:15" x14ac:dyDescent="0.25">
      <c r="C386" s="28"/>
      <c r="D386" s="8"/>
      <c r="E386" s="8"/>
      <c r="F386" s="8"/>
      <c r="G386" s="9"/>
      <c r="H386" s="10"/>
      <c r="I386" s="8"/>
      <c r="J386" s="8"/>
      <c r="K386" s="8"/>
      <c r="L386" s="8"/>
      <c r="M386" s="9"/>
      <c r="N386" s="8"/>
      <c r="O386" s="8"/>
    </row>
    <row r="387" spans="3:15" x14ac:dyDescent="0.25">
      <c r="C387" s="28"/>
      <c r="D387" s="8"/>
      <c r="E387" s="8"/>
      <c r="F387" s="8"/>
      <c r="G387" s="9"/>
      <c r="H387" s="10"/>
      <c r="I387" s="8"/>
      <c r="J387" s="8"/>
      <c r="K387" s="8"/>
      <c r="L387" s="8"/>
      <c r="M387" s="9"/>
      <c r="N387" s="8"/>
      <c r="O387" s="8"/>
    </row>
    <row r="388" spans="3:15" x14ac:dyDescent="0.25">
      <c r="C388" s="28"/>
      <c r="D388" s="8"/>
      <c r="E388" s="8"/>
      <c r="F388" s="8"/>
      <c r="G388" s="9"/>
      <c r="H388" s="10"/>
      <c r="I388" s="8"/>
      <c r="J388" s="8"/>
      <c r="K388" s="8"/>
      <c r="L388" s="8"/>
      <c r="M388" s="9"/>
      <c r="N388" s="8"/>
      <c r="O388" s="8"/>
    </row>
    <row r="389" spans="3:15" x14ac:dyDescent="0.25">
      <c r="C389" s="28"/>
      <c r="D389" s="8"/>
      <c r="E389" s="8"/>
      <c r="F389" s="8"/>
      <c r="G389" s="9"/>
      <c r="H389" s="10"/>
      <c r="I389" s="8"/>
      <c r="J389" s="8"/>
      <c r="K389" s="8"/>
      <c r="L389" s="8"/>
      <c r="M389" s="9"/>
      <c r="N389" s="8"/>
      <c r="O389" s="8"/>
    </row>
    <row r="390" spans="3:15" x14ac:dyDescent="0.25">
      <c r="C390" s="28"/>
      <c r="D390" s="8"/>
      <c r="E390" s="8"/>
      <c r="F390" s="8"/>
      <c r="G390" s="9"/>
      <c r="H390" s="10"/>
      <c r="I390" s="8"/>
      <c r="J390" s="8"/>
      <c r="K390" s="8"/>
      <c r="L390" s="8"/>
      <c r="M390" s="9"/>
      <c r="N390" s="8"/>
      <c r="O390" s="8"/>
    </row>
    <row r="391" spans="3:15" x14ac:dyDescent="0.25">
      <c r="C391" s="28"/>
      <c r="D391" s="8"/>
      <c r="E391" s="8"/>
      <c r="F391" s="8"/>
      <c r="G391" s="9"/>
      <c r="H391" s="10"/>
      <c r="I391" s="8"/>
      <c r="J391" s="8"/>
      <c r="K391" s="8"/>
      <c r="L391" s="8"/>
      <c r="M391" s="9"/>
      <c r="N391" s="8"/>
      <c r="O391" s="8"/>
    </row>
    <row r="392" spans="3:15" x14ac:dyDescent="0.25">
      <c r="C392" s="28"/>
      <c r="D392" s="8"/>
      <c r="E392" s="8"/>
      <c r="F392" s="8"/>
      <c r="G392" s="9"/>
      <c r="H392" s="10"/>
      <c r="I392" s="8"/>
      <c r="J392" s="8"/>
      <c r="K392" s="8"/>
      <c r="L392" s="8"/>
      <c r="M392" s="9"/>
      <c r="N392" s="8"/>
      <c r="O392" s="8"/>
    </row>
    <row r="393" spans="3:15" x14ac:dyDescent="0.25">
      <c r="C393" s="28"/>
      <c r="D393" s="8"/>
      <c r="E393" s="8"/>
      <c r="F393" s="8"/>
      <c r="G393" s="9"/>
      <c r="H393" s="10"/>
      <c r="I393" s="8"/>
      <c r="J393" s="8"/>
      <c r="K393" s="8"/>
      <c r="L393" s="8"/>
      <c r="M393" s="9"/>
      <c r="N393" s="8"/>
      <c r="O393" s="8"/>
    </row>
    <row r="394" spans="3:15" x14ac:dyDescent="0.25">
      <c r="C394" s="28"/>
      <c r="D394" s="8"/>
      <c r="E394" s="8"/>
      <c r="F394" s="8"/>
      <c r="G394" s="9"/>
      <c r="H394" s="10"/>
      <c r="I394" s="8"/>
      <c r="J394" s="8"/>
      <c r="K394" s="8"/>
      <c r="L394" s="8"/>
      <c r="M394" s="9"/>
      <c r="N394" s="8"/>
      <c r="O394" s="8"/>
    </row>
    <row r="395" spans="3:15" x14ac:dyDescent="0.25">
      <c r="C395" s="28"/>
      <c r="D395" s="8"/>
      <c r="E395" s="8"/>
      <c r="F395" s="8"/>
      <c r="G395" s="9"/>
      <c r="H395" s="10"/>
      <c r="I395" s="8"/>
      <c r="J395" s="8"/>
      <c r="K395" s="8"/>
      <c r="L395" s="8"/>
      <c r="M395" s="9"/>
      <c r="N395" s="8"/>
      <c r="O395" s="8"/>
    </row>
    <row r="396" spans="3:15" x14ac:dyDescent="0.25">
      <c r="C396" s="28"/>
      <c r="D396" s="8"/>
      <c r="E396" s="8"/>
      <c r="F396" s="8"/>
      <c r="G396" s="9"/>
      <c r="H396" s="10"/>
      <c r="I396" s="8"/>
      <c r="J396" s="8"/>
      <c r="K396" s="8"/>
      <c r="L396" s="8"/>
      <c r="M396" s="9"/>
      <c r="N396" s="8"/>
      <c r="O396" s="8"/>
    </row>
    <row r="397" spans="3:15" x14ac:dyDescent="0.25">
      <c r="C397" s="28"/>
      <c r="D397" s="8"/>
      <c r="E397" s="8"/>
      <c r="F397" s="8"/>
      <c r="G397" s="9"/>
      <c r="H397" s="10"/>
      <c r="I397" s="8"/>
      <c r="J397" s="8"/>
      <c r="K397" s="8"/>
      <c r="L397" s="8"/>
      <c r="M397" s="9"/>
      <c r="N397" s="8"/>
      <c r="O397" s="8"/>
    </row>
    <row r="398" spans="3:15" x14ac:dyDescent="0.25">
      <c r="C398" s="28"/>
      <c r="D398" s="8"/>
      <c r="E398" s="8"/>
      <c r="F398" s="8"/>
      <c r="G398" s="9"/>
      <c r="H398" s="10"/>
      <c r="I398" s="8"/>
      <c r="J398" s="8"/>
      <c r="K398" s="8"/>
      <c r="L398" s="8"/>
      <c r="M398" s="9"/>
      <c r="N398" s="8"/>
      <c r="O398" s="8"/>
    </row>
    <row r="399" spans="3:15" x14ac:dyDescent="0.25">
      <c r="C399" s="28"/>
      <c r="D399" s="8"/>
      <c r="E399" s="8"/>
      <c r="F399" s="8"/>
      <c r="G399" s="9"/>
      <c r="H399" s="10"/>
      <c r="I399" s="8"/>
      <c r="J399" s="8"/>
      <c r="K399" s="8"/>
      <c r="L399" s="8"/>
      <c r="M399" s="9"/>
      <c r="N399" s="8"/>
      <c r="O399" s="8"/>
    </row>
    <row r="400" spans="3:15" x14ac:dyDescent="0.25">
      <c r="C400" s="28"/>
      <c r="D400" s="8"/>
      <c r="E400" s="8"/>
      <c r="F400" s="8"/>
      <c r="G400" s="9"/>
      <c r="H400" s="10"/>
      <c r="I400" s="8"/>
      <c r="J400" s="8"/>
      <c r="K400" s="8"/>
      <c r="L400" s="8"/>
      <c r="M400" s="9"/>
      <c r="N400" s="8"/>
      <c r="O400" s="8"/>
    </row>
    <row r="401" spans="3:15" x14ac:dyDescent="0.25">
      <c r="C401" s="28"/>
      <c r="D401" s="8"/>
      <c r="E401" s="8"/>
      <c r="F401" s="8"/>
      <c r="G401" s="9"/>
      <c r="H401" s="10"/>
      <c r="I401" s="8"/>
      <c r="J401" s="8"/>
      <c r="K401" s="8"/>
      <c r="L401" s="8"/>
      <c r="M401" s="9"/>
      <c r="N401" s="8"/>
      <c r="O401" s="8"/>
    </row>
    <row r="402" spans="3:15" x14ac:dyDescent="0.25">
      <c r="C402" s="28"/>
      <c r="D402" s="8"/>
      <c r="E402" s="8"/>
      <c r="F402" s="8"/>
      <c r="G402" s="9"/>
      <c r="H402" s="10"/>
      <c r="I402" s="8"/>
      <c r="J402" s="8"/>
      <c r="K402" s="8"/>
      <c r="L402" s="8"/>
      <c r="M402" s="9"/>
      <c r="N402" s="8"/>
      <c r="O402" s="8"/>
    </row>
    <row r="403" spans="3:15" x14ac:dyDescent="0.25">
      <c r="C403" s="28"/>
      <c r="D403" s="8"/>
      <c r="E403" s="8"/>
      <c r="F403" s="8"/>
      <c r="G403" s="9"/>
      <c r="H403" s="10"/>
      <c r="I403" s="8"/>
      <c r="J403" s="8"/>
      <c r="K403" s="8"/>
      <c r="L403" s="8"/>
      <c r="M403" s="9"/>
      <c r="N403" s="8"/>
      <c r="O403" s="8"/>
    </row>
    <row r="404" spans="3:15" x14ac:dyDescent="0.25">
      <c r="C404" s="28"/>
      <c r="D404" s="8"/>
      <c r="E404" s="8"/>
      <c r="F404" s="8"/>
      <c r="G404" s="9"/>
      <c r="H404" s="10"/>
      <c r="I404" s="8"/>
      <c r="J404" s="8"/>
      <c r="K404" s="8"/>
      <c r="L404" s="8"/>
      <c r="M404" s="9"/>
      <c r="N404" s="8"/>
      <c r="O404" s="8"/>
    </row>
    <row r="405" spans="3:15" x14ac:dyDescent="0.25">
      <c r="C405" s="28"/>
      <c r="D405" s="8"/>
      <c r="E405" s="8"/>
      <c r="F405" s="8"/>
      <c r="G405" s="9"/>
      <c r="H405" s="10"/>
      <c r="I405" s="8"/>
      <c r="J405" s="8"/>
      <c r="K405" s="8"/>
      <c r="L405" s="8"/>
      <c r="M405" s="9"/>
      <c r="N405" s="8"/>
      <c r="O405" s="8"/>
    </row>
    <row r="406" spans="3:15" x14ac:dyDescent="0.25">
      <c r="C406" s="28"/>
      <c r="D406" s="8"/>
      <c r="E406" s="8"/>
      <c r="F406" s="8"/>
      <c r="G406" s="9"/>
      <c r="H406" s="10"/>
      <c r="I406" s="8"/>
      <c r="J406" s="8"/>
      <c r="K406" s="8"/>
      <c r="L406" s="8"/>
      <c r="M406" s="9"/>
      <c r="N406" s="8"/>
      <c r="O406" s="8"/>
    </row>
    <row r="407" spans="3:15" x14ac:dyDescent="0.25">
      <c r="C407" s="28"/>
      <c r="D407" s="8"/>
      <c r="E407" s="8"/>
      <c r="F407" s="8"/>
      <c r="G407" s="9"/>
      <c r="H407" s="10"/>
      <c r="I407" s="8"/>
      <c r="J407" s="8"/>
      <c r="K407" s="8"/>
      <c r="L407" s="8"/>
      <c r="M407" s="9"/>
      <c r="N407" s="8"/>
      <c r="O407" s="8"/>
    </row>
    <row r="408" spans="3:15" x14ac:dyDescent="0.25">
      <c r="C408" s="28"/>
      <c r="D408" s="8"/>
      <c r="E408" s="8"/>
      <c r="F408" s="8"/>
      <c r="G408" s="9"/>
      <c r="H408" s="10"/>
      <c r="I408" s="8"/>
      <c r="J408" s="8"/>
      <c r="K408" s="8"/>
      <c r="L408" s="8"/>
      <c r="M408" s="9"/>
      <c r="N408" s="8"/>
      <c r="O408" s="8"/>
    </row>
    <row r="409" spans="3:15" x14ac:dyDescent="0.25">
      <c r="C409" s="28"/>
      <c r="D409" s="8"/>
      <c r="E409" s="8"/>
      <c r="F409" s="8"/>
      <c r="G409" s="9"/>
      <c r="H409" s="10"/>
      <c r="I409" s="8"/>
      <c r="J409" s="8"/>
      <c r="K409" s="8"/>
      <c r="L409" s="8"/>
      <c r="M409" s="9"/>
      <c r="N409" s="8"/>
      <c r="O409" s="8"/>
    </row>
    <row r="410" spans="3:15" x14ac:dyDescent="0.25">
      <c r="C410" s="28"/>
      <c r="D410" s="8"/>
      <c r="E410" s="8"/>
      <c r="F410" s="8"/>
      <c r="G410" s="9"/>
      <c r="H410" s="10"/>
      <c r="I410" s="8"/>
      <c r="J410" s="8"/>
      <c r="K410" s="8"/>
      <c r="L410" s="8"/>
      <c r="M410" s="9"/>
      <c r="N410" s="8"/>
      <c r="O410" s="8"/>
    </row>
    <row r="411" spans="3:15" x14ac:dyDescent="0.25">
      <c r="C411" s="28"/>
      <c r="D411" s="8"/>
      <c r="E411" s="8"/>
      <c r="F411" s="8"/>
      <c r="G411" s="9"/>
      <c r="H411" s="10"/>
      <c r="I411" s="8"/>
      <c r="J411" s="8"/>
      <c r="K411" s="8"/>
      <c r="L411" s="8"/>
      <c r="M411" s="9"/>
      <c r="N411" s="8"/>
      <c r="O411" s="8"/>
    </row>
    <row r="412" spans="3:15" x14ac:dyDescent="0.25">
      <c r="C412" s="28"/>
      <c r="D412" s="8"/>
      <c r="E412" s="8"/>
      <c r="F412" s="8"/>
      <c r="G412" s="9"/>
      <c r="H412" s="10"/>
      <c r="I412" s="8"/>
      <c r="J412" s="8"/>
      <c r="K412" s="8"/>
      <c r="L412" s="8"/>
      <c r="M412" s="9"/>
      <c r="N412" s="8"/>
      <c r="O412" s="8"/>
    </row>
    <row r="413" spans="3:15" x14ac:dyDescent="0.25">
      <c r="C413" s="28"/>
      <c r="D413" s="8"/>
      <c r="E413" s="8"/>
      <c r="F413" s="8"/>
      <c r="G413" s="9"/>
      <c r="H413" s="10"/>
      <c r="I413" s="8"/>
      <c r="J413" s="8"/>
      <c r="K413" s="8"/>
      <c r="L413" s="8"/>
      <c r="M413" s="9"/>
      <c r="N413" s="8"/>
      <c r="O413" s="8"/>
    </row>
    <row r="414" spans="3:15" x14ac:dyDescent="0.25">
      <c r="C414" s="28"/>
      <c r="D414" s="8"/>
      <c r="E414" s="8"/>
      <c r="F414" s="8"/>
      <c r="G414" s="9"/>
      <c r="H414" s="10"/>
      <c r="I414" s="8"/>
      <c r="J414" s="8"/>
      <c r="K414" s="8"/>
      <c r="L414" s="8"/>
      <c r="M414" s="9"/>
      <c r="N414" s="8"/>
      <c r="O414" s="8"/>
    </row>
    <row r="415" spans="3:15" x14ac:dyDescent="0.25">
      <c r="C415" s="28"/>
      <c r="D415" s="8"/>
      <c r="E415" s="8"/>
      <c r="F415" s="8"/>
      <c r="G415" s="9"/>
      <c r="H415" s="10"/>
      <c r="I415" s="8"/>
      <c r="J415" s="8"/>
      <c r="K415" s="8"/>
      <c r="L415" s="8"/>
      <c r="M415" s="9"/>
      <c r="N415" s="8"/>
      <c r="O415" s="8"/>
    </row>
    <row r="416" spans="3:15" x14ac:dyDescent="0.25">
      <c r="C416" s="28"/>
      <c r="D416" s="8"/>
      <c r="E416" s="8"/>
      <c r="F416" s="8"/>
      <c r="G416" s="9"/>
      <c r="H416" s="10"/>
      <c r="I416" s="8"/>
      <c r="J416" s="8"/>
      <c r="K416" s="8"/>
      <c r="L416" s="8"/>
      <c r="M416" s="9"/>
      <c r="N416" s="8"/>
      <c r="O416" s="8"/>
    </row>
    <row r="417" spans="3:15" x14ac:dyDescent="0.25">
      <c r="C417" s="28"/>
      <c r="D417" s="8"/>
      <c r="E417" s="8"/>
      <c r="F417" s="8"/>
      <c r="G417" s="9"/>
      <c r="H417" s="10"/>
      <c r="I417" s="8"/>
      <c r="J417" s="8"/>
      <c r="K417" s="8"/>
      <c r="L417" s="8"/>
      <c r="M417" s="9"/>
      <c r="N417" s="8"/>
      <c r="O417" s="8"/>
    </row>
    <row r="418" spans="3:15" x14ac:dyDescent="0.25">
      <c r="C418" s="28"/>
      <c r="D418" s="8"/>
      <c r="E418" s="8"/>
      <c r="F418" s="8"/>
      <c r="G418" s="9"/>
      <c r="H418" s="10"/>
      <c r="I418" s="8"/>
      <c r="J418" s="8"/>
      <c r="K418" s="8"/>
      <c r="L418" s="8"/>
      <c r="M418" s="9"/>
      <c r="N418" s="8"/>
      <c r="O418" s="8"/>
    </row>
    <row r="419" spans="3:15" x14ac:dyDescent="0.25">
      <c r="C419" s="28"/>
      <c r="D419" s="8"/>
      <c r="E419" s="8"/>
      <c r="F419" s="8"/>
      <c r="G419" s="9"/>
      <c r="H419" s="10"/>
      <c r="I419" s="8"/>
      <c r="J419" s="8"/>
      <c r="K419" s="8"/>
      <c r="L419" s="8"/>
      <c r="M419" s="9"/>
      <c r="N419" s="8"/>
      <c r="O419" s="8"/>
    </row>
    <row r="420" spans="3:15" x14ac:dyDescent="0.25">
      <c r="C420" s="28"/>
      <c r="D420" s="8"/>
      <c r="E420" s="8"/>
      <c r="F420" s="8"/>
      <c r="G420" s="9"/>
      <c r="H420" s="10"/>
      <c r="I420" s="8"/>
      <c r="J420" s="8"/>
      <c r="K420" s="8"/>
      <c r="L420" s="8"/>
      <c r="M420" s="9"/>
      <c r="N420" s="8"/>
      <c r="O420" s="8"/>
    </row>
    <row r="421" spans="3:15" x14ac:dyDescent="0.25">
      <c r="C421" s="28"/>
      <c r="D421" s="8"/>
      <c r="E421" s="8"/>
      <c r="F421" s="8"/>
      <c r="G421" s="9"/>
      <c r="H421" s="10"/>
      <c r="I421" s="8"/>
      <c r="J421" s="8"/>
      <c r="K421" s="8"/>
      <c r="L421" s="8"/>
      <c r="M421" s="9"/>
      <c r="N421" s="8"/>
      <c r="O421" s="8"/>
    </row>
    <row r="422" spans="3:15" x14ac:dyDescent="0.25">
      <c r="C422" s="28"/>
      <c r="D422" s="8"/>
      <c r="E422" s="8"/>
      <c r="F422" s="8"/>
      <c r="G422" s="9"/>
      <c r="H422" s="10"/>
      <c r="I422" s="8"/>
      <c r="J422" s="8"/>
      <c r="K422" s="8"/>
      <c r="L422" s="8"/>
      <c r="M422" s="9"/>
      <c r="N422" s="8"/>
      <c r="O422" s="8"/>
    </row>
    <row r="423" spans="3:15" x14ac:dyDescent="0.25">
      <c r="C423" s="28"/>
      <c r="D423" s="8"/>
      <c r="E423" s="8"/>
      <c r="F423" s="8"/>
      <c r="G423" s="9"/>
      <c r="H423" s="10"/>
      <c r="I423" s="8"/>
      <c r="J423" s="8"/>
      <c r="K423" s="8"/>
      <c r="L423" s="8"/>
      <c r="M423" s="9"/>
      <c r="N423" s="8"/>
      <c r="O423" s="8"/>
    </row>
    <row r="424" spans="3:15" x14ac:dyDescent="0.25">
      <c r="C424" s="28"/>
      <c r="D424" s="8"/>
      <c r="E424" s="8"/>
      <c r="F424" s="8"/>
      <c r="G424" s="9"/>
      <c r="H424" s="10"/>
      <c r="I424" s="8"/>
      <c r="J424" s="8"/>
      <c r="K424" s="8"/>
      <c r="L424" s="8"/>
      <c r="M424" s="9"/>
      <c r="N424" s="8"/>
      <c r="O424" s="8"/>
    </row>
    <row r="425" spans="3:15" x14ac:dyDescent="0.25">
      <c r="C425" s="28"/>
      <c r="D425" s="8"/>
      <c r="E425" s="8"/>
      <c r="F425" s="8"/>
      <c r="G425" s="9"/>
      <c r="H425" s="10"/>
      <c r="I425" s="8"/>
      <c r="J425" s="8"/>
      <c r="K425" s="8"/>
      <c r="L425" s="8"/>
      <c r="M425" s="9"/>
      <c r="N425" s="8"/>
      <c r="O425" s="8"/>
    </row>
    <row r="426" spans="3:15" x14ac:dyDescent="0.25">
      <c r="C426" s="28"/>
      <c r="D426" s="8"/>
      <c r="E426" s="8"/>
      <c r="F426" s="8"/>
      <c r="G426" s="9"/>
      <c r="H426" s="10"/>
      <c r="I426" s="8"/>
      <c r="J426" s="8"/>
      <c r="K426" s="8"/>
      <c r="L426" s="8"/>
      <c r="M426" s="9"/>
      <c r="N426" s="8"/>
      <c r="O426" s="8"/>
    </row>
    <row r="427" spans="3:15" x14ac:dyDescent="0.25">
      <c r="C427" s="28"/>
      <c r="D427" s="8"/>
      <c r="E427" s="8"/>
      <c r="F427" s="8"/>
      <c r="G427" s="9"/>
      <c r="H427" s="10"/>
      <c r="I427" s="8"/>
      <c r="J427" s="8"/>
      <c r="K427" s="8"/>
      <c r="L427" s="8"/>
      <c r="M427" s="9"/>
      <c r="N427" s="8"/>
      <c r="O427" s="8"/>
    </row>
    <row r="428" spans="3:15" x14ac:dyDescent="0.25">
      <c r="C428" s="28"/>
      <c r="D428" s="8"/>
      <c r="E428" s="8"/>
      <c r="F428" s="8"/>
      <c r="G428" s="9"/>
      <c r="H428" s="10"/>
      <c r="I428" s="8"/>
      <c r="J428" s="8"/>
      <c r="K428" s="8"/>
      <c r="L428" s="8"/>
      <c r="M428" s="9"/>
      <c r="N428" s="8"/>
      <c r="O428" s="8"/>
    </row>
    <row r="429" spans="3:15" x14ac:dyDescent="0.25">
      <c r="C429" s="28"/>
      <c r="D429" s="8"/>
      <c r="E429" s="8"/>
      <c r="F429" s="8"/>
      <c r="G429" s="9"/>
      <c r="H429" s="10"/>
      <c r="I429" s="8"/>
      <c r="J429" s="8"/>
      <c r="K429" s="8"/>
      <c r="L429" s="8"/>
      <c r="M429" s="9"/>
      <c r="N429" s="8"/>
      <c r="O429" s="8"/>
    </row>
    <row r="430" spans="3:15" x14ac:dyDescent="0.25">
      <c r="C430" s="28"/>
      <c r="D430" s="8"/>
      <c r="E430" s="8"/>
      <c r="F430" s="8"/>
      <c r="G430" s="9"/>
      <c r="H430" s="10"/>
      <c r="I430" s="8"/>
      <c r="J430" s="8"/>
      <c r="K430" s="8"/>
      <c r="L430" s="8"/>
      <c r="M430" s="9"/>
      <c r="N430" s="8"/>
      <c r="O430" s="8"/>
    </row>
    <row r="431" spans="3:15" x14ac:dyDescent="0.25">
      <c r="C431" s="28"/>
      <c r="D431" s="8"/>
      <c r="E431" s="8"/>
      <c r="F431" s="8"/>
      <c r="G431" s="9"/>
      <c r="H431" s="10"/>
      <c r="I431" s="8"/>
      <c r="J431" s="8"/>
      <c r="K431" s="8"/>
      <c r="L431" s="8"/>
      <c r="M431" s="9"/>
      <c r="N431" s="8"/>
      <c r="O431" s="8"/>
    </row>
    <row r="432" spans="3:15" x14ac:dyDescent="0.25">
      <c r="C432" s="28"/>
      <c r="D432" s="8"/>
      <c r="E432" s="8"/>
      <c r="F432" s="8"/>
      <c r="G432" s="9"/>
      <c r="H432" s="10"/>
      <c r="I432" s="8"/>
      <c r="J432" s="8"/>
      <c r="K432" s="8"/>
      <c r="L432" s="8"/>
      <c r="M432" s="9"/>
      <c r="N432" s="8"/>
      <c r="O432" s="8"/>
    </row>
    <row r="433" spans="3:15" x14ac:dyDescent="0.25">
      <c r="C433" s="28"/>
      <c r="D433" s="8"/>
      <c r="E433" s="8"/>
      <c r="F433" s="8"/>
      <c r="G433" s="9"/>
      <c r="H433" s="10"/>
      <c r="I433" s="8"/>
      <c r="J433" s="8"/>
      <c r="K433" s="8"/>
      <c r="L433" s="8"/>
      <c r="M433" s="9"/>
      <c r="N433" s="8"/>
      <c r="O433" s="8"/>
    </row>
    <row r="434" spans="3:15" x14ac:dyDescent="0.25">
      <c r="C434" s="28"/>
      <c r="D434" s="8"/>
      <c r="E434" s="8"/>
      <c r="F434" s="8"/>
      <c r="G434" s="9"/>
      <c r="H434" s="10"/>
      <c r="I434" s="8"/>
      <c r="J434" s="8"/>
      <c r="K434" s="8"/>
      <c r="L434" s="8"/>
      <c r="M434" s="9"/>
      <c r="N434" s="8"/>
      <c r="O434" s="8"/>
    </row>
    <row r="435" spans="3:15" x14ac:dyDescent="0.25">
      <c r="C435" s="28"/>
      <c r="D435" s="8"/>
      <c r="E435" s="8"/>
      <c r="F435" s="8"/>
      <c r="G435" s="9"/>
      <c r="H435" s="10"/>
      <c r="I435" s="8"/>
      <c r="J435" s="8"/>
      <c r="K435" s="8"/>
      <c r="L435" s="8"/>
      <c r="M435" s="9"/>
      <c r="N435" s="8"/>
      <c r="O435" s="8"/>
    </row>
    <row r="436" spans="3:15" x14ac:dyDescent="0.25">
      <c r="C436" s="28"/>
      <c r="D436" s="8"/>
      <c r="E436" s="8"/>
      <c r="F436" s="8"/>
      <c r="G436" s="9"/>
      <c r="H436" s="10"/>
      <c r="I436" s="8"/>
      <c r="J436" s="8"/>
      <c r="K436" s="8"/>
      <c r="L436" s="8"/>
      <c r="M436" s="9"/>
      <c r="N436" s="8"/>
      <c r="O436" s="8"/>
    </row>
    <row r="437" spans="3:15" x14ac:dyDescent="0.25">
      <c r="C437" s="28"/>
      <c r="D437" s="8"/>
      <c r="E437" s="8"/>
      <c r="F437" s="8"/>
      <c r="G437" s="9"/>
      <c r="H437" s="10"/>
      <c r="I437" s="8"/>
      <c r="J437" s="8"/>
      <c r="K437" s="8"/>
      <c r="L437" s="8"/>
      <c r="M437" s="9"/>
      <c r="N437" s="8"/>
      <c r="O437" s="8"/>
    </row>
    <row r="438" spans="3:15" x14ac:dyDescent="0.25">
      <c r="C438" s="28"/>
      <c r="D438" s="8"/>
      <c r="E438" s="8"/>
      <c r="F438" s="8"/>
      <c r="G438" s="9"/>
      <c r="H438" s="10"/>
      <c r="I438" s="8"/>
      <c r="J438" s="8"/>
      <c r="K438" s="8"/>
      <c r="L438" s="8"/>
      <c r="M438" s="9"/>
      <c r="N438" s="8"/>
      <c r="O438" s="8"/>
    </row>
    <row r="439" spans="3:15" x14ac:dyDescent="0.25">
      <c r="C439" s="28"/>
      <c r="D439" s="8"/>
      <c r="E439" s="8"/>
      <c r="F439" s="8"/>
      <c r="G439" s="9"/>
      <c r="H439" s="10"/>
      <c r="I439" s="8"/>
      <c r="J439" s="8"/>
      <c r="K439" s="8"/>
      <c r="L439" s="8"/>
      <c r="M439" s="9"/>
      <c r="N439" s="8"/>
      <c r="O439" s="8"/>
    </row>
    <row r="440" spans="3:15" x14ac:dyDescent="0.25">
      <c r="C440" s="28"/>
      <c r="D440" s="8"/>
      <c r="E440" s="8"/>
      <c r="F440" s="8"/>
      <c r="G440" s="9"/>
      <c r="H440" s="10"/>
      <c r="I440" s="8"/>
      <c r="J440" s="8"/>
      <c r="K440" s="8"/>
      <c r="L440" s="8"/>
      <c r="M440" s="9"/>
      <c r="N440" s="8"/>
      <c r="O440" s="8"/>
    </row>
    <row r="441" spans="3:15" x14ac:dyDescent="0.25">
      <c r="C441" s="28"/>
      <c r="D441" s="8"/>
      <c r="E441" s="8"/>
      <c r="F441" s="8"/>
      <c r="G441" s="9"/>
      <c r="H441" s="10"/>
      <c r="I441" s="8"/>
      <c r="J441" s="8"/>
      <c r="K441" s="8"/>
      <c r="L441" s="8"/>
      <c r="M441" s="9"/>
      <c r="N441" s="8"/>
      <c r="O441" s="8"/>
    </row>
    <row r="442" spans="3:15" x14ac:dyDescent="0.25">
      <c r="C442" s="28"/>
      <c r="D442" s="8"/>
      <c r="E442" s="8"/>
      <c r="F442" s="8"/>
      <c r="G442" s="9"/>
      <c r="H442" s="10"/>
      <c r="I442" s="8"/>
      <c r="J442" s="8"/>
      <c r="K442" s="8"/>
      <c r="L442" s="8"/>
      <c r="M442" s="9"/>
      <c r="N442" s="8"/>
      <c r="O442" s="8"/>
    </row>
    <row r="443" spans="3:15" x14ac:dyDescent="0.25">
      <c r="C443" s="28"/>
      <c r="D443" s="8"/>
      <c r="E443" s="8"/>
      <c r="F443" s="8"/>
      <c r="G443" s="9"/>
      <c r="H443" s="10"/>
      <c r="I443" s="8"/>
      <c r="J443" s="8"/>
      <c r="K443" s="8"/>
      <c r="L443" s="8"/>
      <c r="M443" s="9"/>
      <c r="N443" s="8"/>
      <c r="O443" s="8"/>
    </row>
    <row r="444" spans="3:15" x14ac:dyDescent="0.25">
      <c r="C444" s="28"/>
      <c r="D444" s="8"/>
      <c r="E444" s="8"/>
      <c r="F444" s="8"/>
      <c r="G444" s="9"/>
      <c r="H444" s="10"/>
      <c r="I444" s="8"/>
      <c r="J444" s="8"/>
      <c r="K444" s="8"/>
      <c r="L444" s="8"/>
      <c r="M444" s="9"/>
      <c r="N444" s="8"/>
      <c r="O444" s="8"/>
    </row>
    <row r="445" spans="3:15" x14ac:dyDescent="0.25">
      <c r="C445" s="28"/>
      <c r="D445" s="8"/>
      <c r="E445" s="8"/>
      <c r="F445" s="8"/>
      <c r="G445" s="9"/>
      <c r="H445" s="10"/>
      <c r="I445" s="8"/>
      <c r="J445" s="8"/>
      <c r="K445" s="8"/>
      <c r="L445" s="8"/>
      <c r="M445" s="9"/>
      <c r="N445" s="8"/>
      <c r="O445" s="8"/>
    </row>
    <row r="446" spans="3:15" x14ac:dyDescent="0.25">
      <c r="C446" s="28"/>
      <c r="D446" s="8"/>
      <c r="E446" s="8"/>
      <c r="F446" s="8"/>
      <c r="G446" s="9"/>
      <c r="H446" s="10"/>
      <c r="I446" s="8"/>
      <c r="J446" s="8"/>
      <c r="K446" s="8"/>
      <c r="L446" s="8"/>
      <c r="M446" s="9"/>
      <c r="N446" s="8"/>
      <c r="O446" s="8"/>
    </row>
    <row r="447" spans="3:15" x14ac:dyDescent="0.25">
      <c r="C447" s="28"/>
      <c r="D447" s="8"/>
      <c r="E447" s="8"/>
      <c r="F447" s="8"/>
      <c r="G447" s="9"/>
      <c r="H447" s="10"/>
      <c r="I447" s="8"/>
      <c r="J447" s="8"/>
      <c r="K447" s="8"/>
      <c r="L447" s="8"/>
      <c r="M447" s="9"/>
      <c r="N447" s="8"/>
      <c r="O447" s="8"/>
    </row>
    <row r="448" spans="3:15" x14ac:dyDescent="0.25">
      <c r="C448" s="28"/>
      <c r="D448" s="8"/>
      <c r="E448" s="8"/>
      <c r="F448" s="8"/>
      <c r="G448" s="9"/>
      <c r="H448" s="10"/>
      <c r="I448" s="8"/>
      <c r="J448" s="8"/>
      <c r="K448" s="8"/>
      <c r="L448" s="8"/>
      <c r="M448" s="9"/>
      <c r="N448" s="8"/>
      <c r="O448" s="8"/>
    </row>
    <row r="449" spans="3:15" x14ac:dyDescent="0.25">
      <c r="C449" s="28"/>
      <c r="D449" s="8"/>
      <c r="E449" s="8"/>
      <c r="F449" s="8"/>
      <c r="G449" s="9"/>
      <c r="H449" s="10"/>
      <c r="I449" s="8"/>
      <c r="J449" s="8"/>
      <c r="K449" s="8"/>
      <c r="L449" s="8"/>
      <c r="M449" s="9"/>
      <c r="N449" s="8"/>
      <c r="O449" s="8"/>
    </row>
    <row r="450" spans="3:15" x14ac:dyDescent="0.25">
      <c r="C450" s="28"/>
      <c r="D450" s="8"/>
      <c r="E450" s="8"/>
      <c r="F450" s="8"/>
      <c r="G450" s="9"/>
      <c r="H450" s="10"/>
      <c r="I450" s="8"/>
      <c r="J450" s="8"/>
      <c r="K450" s="8"/>
      <c r="L450" s="8"/>
      <c r="M450" s="9"/>
      <c r="N450" s="8"/>
      <c r="O450" s="8"/>
    </row>
    <row r="451" spans="3:15" x14ac:dyDescent="0.25">
      <c r="C451" s="28"/>
      <c r="D451" s="8"/>
      <c r="E451" s="8"/>
      <c r="F451" s="8"/>
      <c r="G451" s="9"/>
      <c r="H451" s="10"/>
      <c r="I451" s="8"/>
      <c r="J451" s="8"/>
      <c r="K451" s="8"/>
      <c r="L451" s="8"/>
      <c r="M451" s="9"/>
      <c r="N451" s="8"/>
      <c r="O451" s="8"/>
    </row>
    <row r="452" spans="3:15" x14ac:dyDescent="0.25">
      <c r="C452" s="28"/>
      <c r="D452" s="8"/>
      <c r="E452" s="8"/>
      <c r="F452" s="8"/>
      <c r="G452" s="9"/>
      <c r="H452" s="10"/>
      <c r="I452" s="8"/>
      <c r="J452" s="8"/>
      <c r="K452" s="8"/>
      <c r="L452" s="8"/>
      <c r="M452" s="9"/>
      <c r="N452" s="8"/>
      <c r="O452" s="8"/>
    </row>
    <row r="453" spans="3:15" x14ac:dyDescent="0.25">
      <c r="C453" s="28"/>
      <c r="D453" s="8"/>
      <c r="E453" s="8"/>
      <c r="F453" s="8"/>
      <c r="G453" s="9"/>
      <c r="H453" s="10"/>
      <c r="I453" s="8"/>
      <c r="J453" s="8"/>
      <c r="K453" s="8"/>
      <c r="L453" s="8"/>
      <c r="M453" s="9"/>
      <c r="N453" s="8"/>
      <c r="O453" s="8"/>
    </row>
    <row r="454" spans="3:15" x14ac:dyDescent="0.25">
      <c r="C454" s="28"/>
      <c r="D454" s="8"/>
      <c r="E454" s="8"/>
      <c r="F454" s="8"/>
      <c r="G454" s="9"/>
      <c r="H454" s="10"/>
      <c r="I454" s="8"/>
      <c r="J454" s="8"/>
      <c r="K454" s="8"/>
      <c r="L454" s="8"/>
      <c r="M454" s="9"/>
      <c r="N454" s="8"/>
      <c r="O454" s="8"/>
    </row>
    <row r="455" spans="3:15" x14ac:dyDescent="0.25">
      <c r="C455" s="28"/>
      <c r="D455" s="8"/>
      <c r="E455" s="8"/>
      <c r="F455" s="8"/>
      <c r="G455" s="9"/>
      <c r="H455" s="10"/>
      <c r="I455" s="8"/>
      <c r="J455" s="8"/>
      <c r="K455" s="8"/>
      <c r="L455" s="8"/>
      <c r="M455" s="9"/>
      <c r="N455" s="8"/>
      <c r="O455" s="8"/>
    </row>
    <row r="456" spans="3:15" x14ac:dyDescent="0.25">
      <c r="C456" s="28"/>
      <c r="D456" s="8"/>
      <c r="E456" s="8"/>
      <c r="F456" s="8"/>
      <c r="G456" s="9"/>
      <c r="H456" s="10"/>
      <c r="I456" s="8"/>
      <c r="J456" s="8"/>
      <c r="K456" s="8"/>
      <c r="L456" s="8"/>
      <c r="M456" s="9"/>
      <c r="N456" s="8"/>
      <c r="O456" s="8"/>
    </row>
    <row r="457" spans="3:15" x14ac:dyDescent="0.25">
      <c r="C457" s="28"/>
      <c r="D457" s="8"/>
      <c r="E457" s="8"/>
      <c r="F457" s="8"/>
      <c r="G457" s="9"/>
      <c r="H457" s="10"/>
      <c r="I457" s="8"/>
      <c r="J457" s="8"/>
      <c r="K457" s="8"/>
      <c r="L457" s="8"/>
      <c r="M457" s="9"/>
      <c r="N457" s="8"/>
      <c r="O457" s="8"/>
    </row>
    <row r="458" spans="3:15" x14ac:dyDescent="0.25">
      <c r="C458" s="28"/>
      <c r="D458" s="8"/>
      <c r="E458" s="8"/>
      <c r="F458" s="8"/>
      <c r="G458" s="9"/>
      <c r="H458" s="10"/>
      <c r="I458" s="8"/>
      <c r="J458" s="8"/>
      <c r="K458" s="8"/>
      <c r="L458" s="8"/>
      <c r="M458" s="9"/>
      <c r="N458" s="8"/>
      <c r="O458" s="8"/>
    </row>
    <row r="459" spans="3:15" x14ac:dyDescent="0.25">
      <c r="C459" s="28"/>
      <c r="D459" s="8"/>
      <c r="E459" s="8"/>
      <c r="F459" s="8"/>
      <c r="G459" s="9"/>
      <c r="H459" s="10"/>
      <c r="I459" s="8"/>
      <c r="J459" s="8"/>
      <c r="K459" s="8"/>
      <c r="L459" s="8"/>
      <c r="M459" s="9"/>
      <c r="N459" s="8"/>
      <c r="O459" s="8"/>
    </row>
    <row r="460" spans="3:15" x14ac:dyDescent="0.25">
      <c r="C460" s="28"/>
      <c r="D460" s="8"/>
      <c r="E460" s="8"/>
      <c r="F460" s="8"/>
      <c r="G460" s="9"/>
      <c r="H460" s="10"/>
      <c r="I460" s="8"/>
      <c r="J460" s="8"/>
      <c r="K460" s="8"/>
      <c r="L460" s="8"/>
      <c r="M460" s="9"/>
      <c r="N460" s="8"/>
      <c r="O460" s="8"/>
    </row>
    <row r="461" spans="3:15" x14ac:dyDescent="0.25">
      <c r="C461" s="28"/>
      <c r="D461" s="8"/>
      <c r="E461" s="8"/>
      <c r="F461" s="8"/>
      <c r="G461" s="9"/>
      <c r="H461" s="10"/>
      <c r="I461" s="8"/>
      <c r="J461" s="8"/>
      <c r="K461" s="8"/>
      <c r="L461" s="8"/>
      <c r="M461" s="9"/>
      <c r="N461" s="8"/>
      <c r="O461" s="8"/>
    </row>
    <row r="462" spans="3:15" x14ac:dyDescent="0.25">
      <c r="C462" s="28"/>
      <c r="D462" s="8"/>
      <c r="E462" s="8"/>
      <c r="F462" s="8"/>
      <c r="G462" s="9"/>
      <c r="H462" s="10"/>
      <c r="I462" s="8"/>
      <c r="J462" s="8"/>
      <c r="K462" s="8"/>
      <c r="L462" s="8"/>
      <c r="M462" s="9"/>
      <c r="N462" s="8"/>
      <c r="O462" s="8"/>
    </row>
    <row r="463" spans="3:15" x14ac:dyDescent="0.25">
      <c r="C463" s="28"/>
      <c r="D463" s="8"/>
      <c r="E463" s="8"/>
      <c r="F463" s="8"/>
      <c r="G463" s="9"/>
      <c r="H463" s="10"/>
      <c r="I463" s="8"/>
      <c r="J463" s="8"/>
      <c r="K463" s="8"/>
      <c r="L463" s="8"/>
      <c r="M463" s="9"/>
      <c r="N463" s="8"/>
      <c r="O463" s="8"/>
    </row>
    <row r="464" spans="3:15" x14ac:dyDescent="0.25">
      <c r="C464" s="28"/>
      <c r="D464" s="8"/>
      <c r="E464" s="8"/>
      <c r="F464" s="8"/>
      <c r="G464" s="9"/>
      <c r="H464" s="10"/>
      <c r="I464" s="8"/>
      <c r="J464" s="8"/>
      <c r="K464" s="8"/>
      <c r="L464" s="8"/>
      <c r="M464" s="9"/>
      <c r="N464" s="8"/>
      <c r="O464" s="8"/>
    </row>
    <row r="465" spans="3:15" x14ac:dyDescent="0.25">
      <c r="C465" s="28"/>
      <c r="D465" s="8"/>
      <c r="E465" s="8"/>
      <c r="F465" s="8"/>
      <c r="G465" s="9"/>
      <c r="H465" s="10"/>
      <c r="I465" s="8"/>
      <c r="J465" s="8"/>
      <c r="K465" s="8"/>
      <c r="L465" s="8"/>
      <c r="M465" s="9"/>
      <c r="N465" s="8"/>
      <c r="O465" s="8"/>
    </row>
    <row r="466" spans="3:15" x14ac:dyDescent="0.25">
      <c r="C466" s="28"/>
      <c r="D466" s="8"/>
      <c r="E466" s="8"/>
      <c r="F466" s="8"/>
      <c r="G466" s="9"/>
      <c r="H466" s="10"/>
      <c r="I466" s="8"/>
      <c r="J466" s="8"/>
      <c r="K466" s="8"/>
      <c r="L466" s="8"/>
      <c r="M466" s="9"/>
      <c r="N466" s="8"/>
      <c r="O466" s="8"/>
    </row>
    <row r="467" spans="3:15" x14ac:dyDescent="0.25">
      <c r="C467" s="28"/>
      <c r="D467" s="8"/>
      <c r="E467" s="8"/>
      <c r="F467" s="8"/>
      <c r="G467" s="9"/>
      <c r="H467" s="10"/>
      <c r="I467" s="8"/>
      <c r="J467" s="8"/>
      <c r="K467" s="8"/>
      <c r="L467" s="8"/>
      <c r="M467" s="9"/>
      <c r="N467" s="8"/>
      <c r="O467" s="8"/>
    </row>
    <row r="468" spans="3:15" x14ac:dyDescent="0.25">
      <c r="C468" s="28"/>
      <c r="D468" s="8"/>
      <c r="E468" s="8"/>
      <c r="F468" s="8"/>
      <c r="G468" s="9"/>
      <c r="H468" s="10"/>
      <c r="I468" s="8"/>
      <c r="J468" s="8"/>
      <c r="K468" s="8"/>
      <c r="L468" s="8"/>
      <c r="M468" s="9"/>
      <c r="N468" s="8"/>
      <c r="O468" s="8"/>
    </row>
    <row r="469" spans="3:15" x14ac:dyDescent="0.25">
      <c r="C469" s="28"/>
      <c r="D469" s="8"/>
      <c r="E469" s="8"/>
      <c r="F469" s="8"/>
      <c r="G469" s="9"/>
      <c r="H469" s="10"/>
      <c r="I469" s="8"/>
      <c r="J469" s="8"/>
      <c r="K469" s="8"/>
      <c r="L469" s="8"/>
      <c r="M469" s="9"/>
      <c r="N469" s="8"/>
      <c r="O469" s="8"/>
    </row>
    <row r="470" spans="3:15" x14ac:dyDescent="0.25">
      <c r="C470" s="28"/>
      <c r="D470" s="8"/>
      <c r="E470" s="8"/>
      <c r="F470" s="8"/>
      <c r="G470" s="9"/>
      <c r="H470" s="10"/>
      <c r="I470" s="8"/>
      <c r="J470" s="8"/>
      <c r="K470" s="8"/>
      <c r="L470" s="8"/>
      <c r="M470" s="9"/>
      <c r="N470" s="8"/>
      <c r="O470" s="8"/>
    </row>
    <row r="471" spans="3:15" x14ac:dyDescent="0.25">
      <c r="C471" s="28"/>
      <c r="D471" s="8"/>
      <c r="E471" s="8"/>
      <c r="F471" s="8"/>
      <c r="G471" s="9"/>
      <c r="H471" s="10"/>
      <c r="I471" s="8"/>
      <c r="J471" s="8"/>
      <c r="K471" s="8"/>
      <c r="L471" s="8"/>
      <c r="M471" s="9"/>
      <c r="N471" s="8"/>
      <c r="O471" s="8"/>
    </row>
    <row r="472" spans="3:15" x14ac:dyDescent="0.25">
      <c r="C472" s="28"/>
      <c r="D472" s="8"/>
      <c r="E472" s="8"/>
      <c r="F472" s="8"/>
      <c r="G472" s="9"/>
      <c r="H472" s="10"/>
      <c r="I472" s="8"/>
      <c r="J472" s="8"/>
      <c r="K472" s="8"/>
      <c r="L472" s="8"/>
      <c r="M472" s="9"/>
      <c r="N472" s="8"/>
      <c r="O472" s="8"/>
    </row>
    <row r="473" spans="3:15" x14ac:dyDescent="0.25">
      <c r="C473" s="28"/>
      <c r="D473" s="8"/>
      <c r="E473" s="8"/>
      <c r="F473" s="8"/>
      <c r="G473" s="9"/>
      <c r="H473" s="10"/>
      <c r="I473" s="8"/>
      <c r="J473" s="8"/>
      <c r="K473" s="8"/>
      <c r="L473" s="8"/>
      <c r="M473" s="9"/>
      <c r="N473" s="8"/>
      <c r="O473" s="8"/>
    </row>
    <row r="474" spans="3:15" x14ac:dyDescent="0.25">
      <c r="C474" s="28"/>
      <c r="D474" s="8"/>
      <c r="E474" s="8"/>
      <c r="F474" s="8"/>
      <c r="G474" s="9"/>
      <c r="H474" s="10"/>
      <c r="I474" s="8"/>
      <c r="J474" s="8"/>
      <c r="K474" s="8"/>
      <c r="L474" s="8"/>
      <c r="M474" s="9"/>
      <c r="N474" s="8"/>
      <c r="O474" s="8"/>
    </row>
    <row r="475" spans="3:15" x14ac:dyDescent="0.25">
      <c r="C475" s="28"/>
      <c r="D475" s="8"/>
      <c r="E475" s="8"/>
      <c r="F475" s="8"/>
      <c r="G475" s="9"/>
      <c r="H475" s="10"/>
      <c r="I475" s="8"/>
      <c r="J475" s="8"/>
      <c r="K475" s="8"/>
      <c r="L475" s="8"/>
      <c r="M475" s="9"/>
      <c r="N475" s="8"/>
      <c r="O475" s="8"/>
    </row>
    <row r="476" spans="3:15" x14ac:dyDescent="0.25">
      <c r="C476" s="28"/>
      <c r="D476" s="8"/>
      <c r="E476" s="8"/>
      <c r="F476" s="8"/>
      <c r="G476" s="9"/>
      <c r="H476" s="10"/>
      <c r="I476" s="8"/>
      <c r="J476" s="8"/>
      <c r="K476" s="8"/>
      <c r="L476" s="8"/>
      <c r="M476" s="9"/>
      <c r="N476" s="8"/>
      <c r="O476" s="8"/>
    </row>
    <row r="477" spans="3:15" x14ac:dyDescent="0.25">
      <c r="C477" s="28"/>
      <c r="D477" s="8"/>
      <c r="E477" s="8"/>
      <c r="F477" s="8"/>
      <c r="G477" s="9"/>
      <c r="H477" s="10"/>
      <c r="I477" s="8"/>
      <c r="J477" s="8"/>
      <c r="K477" s="8"/>
      <c r="L477" s="8"/>
      <c r="M477" s="9"/>
      <c r="N477" s="8"/>
      <c r="O477" s="8"/>
    </row>
    <row r="478" spans="3:15" x14ac:dyDescent="0.25">
      <c r="C478" s="28"/>
      <c r="D478" s="8"/>
      <c r="E478" s="8"/>
      <c r="F478" s="8"/>
      <c r="G478" s="9"/>
      <c r="H478" s="10"/>
      <c r="I478" s="8"/>
      <c r="J478" s="8"/>
      <c r="K478" s="8"/>
      <c r="L478" s="8"/>
      <c r="M478" s="9"/>
      <c r="N478" s="8"/>
      <c r="O478" s="8"/>
    </row>
    <row r="479" spans="3:15" x14ac:dyDescent="0.25">
      <c r="C479" s="28"/>
      <c r="D479" s="8"/>
      <c r="E479" s="8"/>
      <c r="F479" s="8"/>
      <c r="G479" s="9"/>
      <c r="H479" s="10"/>
      <c r="I479" s="8"/>
      <c r="J479" s="8"/>
      <c r="K479" s="8"/>
      <c r="L479" s="8"/>
      <c r="M479" s="9"/>
      <c r="N479" s="8"/>
      <c r="O479" s="8"/>
    </row>
    <row r="480" spans="3:15" x14ac:dyDescent="0.25">
      <c r="C480" s="28"/>
      <c r="D480" s="8"/>
      <c r="E480" s="8"/>
      <c r="F480" s="8"/>
      <c r="G480" s="9"/>
      <c r="H480" s="10"/>
      <c r="I480" s="8"/>
      <c r="J480" s="8"/>
      <c r="K480" s="8"/>
      <c r="L480" s="8"/>
      <c r="M480" s="9"/>
      <c r="N480" s="8"/>
      <c r="O480" s="8"/>
    </row>
    <row r="481" spans="3:15" x14ac:dyDescent="0.25">
      <c r="C481" s="28"/>
      <c r="D481" s="8"/>
      <c r="E481" s="8"/>
      <c r="F481" s="8"/>
      <c r="G481" s="9"/>
      <c r="H481" s="10"/>
      <c r="I481" s="8"/>
      <c r="J481" s="8"/>
      <c r="K481" s="8"/>
      <c r="L481" s="8"/>
      <c r="M481" s="9"/>
      <c r="N481" s="8"/>
      <c r="O481" s="8"/>
    </row>
    <row r="482" spans="3:15" x14ac:dyDescent="0.25">
      <c r="C482" s="28"/>
      <c r="D482" s="8"/>
      <c r="E482" s="8"/>
      <c r="F482" s="8"/>
      <c r="G482" s="9"/>
      <c r="H482" s="10"/>
      <c r="I482" s="8"/>
      <c r="J482" s="8"/>
      <c r="K482" s="8"/>
      <c r="L482" s="8"/>
      <c r="M482" s="9"/>
      <c r="N482" s="8"/>
      <c r="O482" s="8"/>
    </row>
    <row r="483" spans="3:15" x14ac:dyDescent="0.25">
      <c r="C483" s="28"/>
      <c r="D483" s="8"/>
      <c r="E483" s="8"/>
      <c r="F483" s="8"/>
      <c r="G483" s="9"/>
      <c r="H483" s="10"/>
      <c r="I483" s="8"/>
      <c r="J483" s="8"/>
      <c r="K483" s="8"/>
      <c r="L483" s="8"/>
      <c r="M483" s="9"/>
      <c r="N483" s="8"/>
      <c r="O483" s="8"/>
    </row>
    <row r="484" spans="3:15" x14ac:dyDescent="0.25">
      <c r="C484" s="28"/>
      <c r="D484" s="8"/>
      <c r="E484" s="8"/>
      <c r="F484" s="8"/>
      <c r="G484" s="9"/>
      <c r="H484" s="10"/>
      <c r="I484" s="8"/>
      <c r="J484" s="8"/>
      <c r="K484" s="8"/>
      <c r="L484" s="8"/>
      <c r="M484" s="9"/>
      <c r="N484" s="8"/>
      <c r="O484" s="8"/>
    </row>
    <row r="485" spans="3:15" x14ac:dyDescent="0.25">
      <c r="C485" s="28"/>
      <c r="D485" s="8"/>
      <c r="E485" s="8"/>
      <c r="F485" s="8"/>
      <c r="G485" s="9"/>
      <c r="H485" s="10"/>
      <c r="I485" s="8"/>
      <c r="J485" s="8"/>
      <c r="K485" s="8"/>
      <c r="L485" s="8"/>
      <c r="M485" s="9"/>
      <c r="N485" s="8"/>
      <c r="O485" s="8"/>
    </row>
    <row r="486" spans="3:15" x14ac:dyDescent="0.25">
      <c r="C486" s="28"/>
      <c r="D486" s="8"/>
      <c r="E486" s="8"/>
      <c r="F486" s="8"/>
      <c r="G486" s="9"/>
      <c r="H486" s="10"/>
      <c r="I486" s="8"/>
      <c r="J486" s="8"/>
      <c r="K486" s="8"/>
      <c r="L486" s="8"/>
      <c r="M486" s="9"/>
      <c r="N486" s="8"/>
      <c r="O486" s="8"/>
    </row>
    <row r="487" spans="3:15" x14ac:dyDescent="0.25">
      <c r="C487" s="28"/>
      <c r="D487" s="8"/>
      <c r="E487" s="8"/>
      <c r="F487" s="8"/>
      <c r="G487" s="9"/>
      <c r="H487" s="10"/>
      <c r="I487" s="8"/>
      <c r="J487" s="8"/>
      <c r="K487" s="8"/>
      <c r="L487" s="8"/>
      <c r="M487" s="9"/>
      <c r="N487" s="8"/>
      <c r="O487" s="8"/>
    </row>
    <row r="488" spans="3:15" x14ac:dyDescent="0.25">
      <c r="C488" s="28"/>
      <c r="D488" s="8"/>
      <c r="E488" s="8"/>
      <c r="F488" s="8"/>
      <c r="G488" s="9"/>
      <c r="H488" s="10"/>
      <c r="I488" s="8"/>
      <c r="J488" s="8"/>
      <c r="K488" s="8"/>
      <c r="L488" s="8"/>
      <c r="M488" s="9"/>
      <c r="N488" s="8"/>
      <c r="O488" s="8"/>
    </row>
    <row r="489" spans="3:15" x14ac:dyDescent="0.25">
      <c r="C489" s="28"/>
      <c r="D489" s="8"/>
      <c r="E489" s="8"/>
      <c r="F489" s="8"/>
      <c r="G489" s="9"/>
      <c r="H489" s="10"/>
      <c r="I489" s="8"/>
      <c r="J489" s="8"/>
      <c r="K489" s="8"/>
      <c r="L489" s="8"/>
      <c r="M489" s="9"/>
      <c r="N489" s="8"/>
      <c r="O489" s="8"/>
    </row>
    <row r="490" spans="3:15" x14ac:dyDescent="0.25">
      <c r="C490" s="28"/>
      <c r="D490" s="8"/>
      <c r="E490" s="8"/>
      <c r="F490" s="8"/>
      <c r="G490" s="9"/>
      <c r="H490" s="10"/>
      <c r="I490" s="8"/>
      <c r="J490" s="8"/>
      <c r="K490" s="8"/>
      <c r="L490" s="8"/>
      <c r="M490" s="9"/>
      <c r="N490" s="8"/>
      <c r="O490" s="8"/>
    </row>
    <row r="491" spans="3:15" x14ac:dyDescent="0.25">
      <c r="C491" s="28"/>
      <c r="D491" s="8"/>
      <c r="E491" s="8"/>
      <c r="F491" s="8"/>
      <c r="G491" s="9"/>
      <c r="H491" s="10"/>
      <c r="I491" s="8"/>
      <c r="J491" s="8"/>
      <c r="K491" s="8"/>
      <c r="L491" s="8"/>
      <c r="M491" s="9"/>
      <c r="N491" s="8"/>
      <c r="O491" s="8"/>
    </row>
    <row r="492" spans="3:15" x14ac:dyDescent="0.25">
      <c r="C492" s="28"/>
      <c r="D492" s="8"/>
      <c r="E492" s="8"/>
      <c r="F492" s="8"/>
      <c r="G492" s="9"/>
      <c r="H492" s="10"/>
      <c r="I492" s="8"/>
      <c r="J492" s="8"/>
      <c r="K492" s="8"/>
      <c r="L492" s="8"/>
      <c r="M492" s="9"/>
      <c r="N492" s="8"/>
      <c r="O492" s="8"/>
    </row>
    <row r="493" spans="3:15" x14ac:dyDescent="0.25">
      <c r="C493" s="28"/>
      <c r="D493" s="8"/>
      <c r="E493" s="8"/>
      <c r="F493" s="8"/>
      <c r="G493" s="9"/>
      <c r="H493" s="10"/>
      <c r="I493" s="8"/>
      <c r="J493" s="8"/>
      <c r="K493" s="8"/>
      <c r="L493" s="8"/>
      <c r="M493" s="9"/>
      <c r="N493" s="8"/>
      <c r="O493" s="8"/>
    </row>
    <row r="494" spans="3:15" x14ac:dyDescent="0.25">
      <c r="C494" s="28"/>
      <c r="D494" s="8"/>
      <c r="E494" s="8"/>
      <c r="F494" s="8"/>
      <c r="G494" s="9"/>
      <c r="H494" s="10"/>
      <c r="I494" s="8"/>
      <c r="J494" s="8"/>
      <c r="K494" s="8"/>
      <c r="L494" s="8"/>
      <c r="M494" s="9"/>
      <c r="N494" s="8"/>
      <c r="O494" s="8"/>
    </row>
    <row r="495" spans="3:15" x14ac:dyDescent="0.25">
      <c r="C495" s="28"/>
      <c r="D495" s="8"/>
      <c r="E495" s="8"/>
      <c r="F495" s="8"/>
      <c r="G495" s="9"/>
      <c r="H495" s="10"/>
      <c r="I495" s="8"/>
      <c r="J495" s="8"/>
      <c r="K495" s="8"/>
      <c r="L495" s="8"/>
      <c r="M495" s="9"/>
      <c r="N495" s="8"/>
      <c r="O495" s="8"/>
    </row>
    <row r="496" spans="3:15" x14ac:dyDescent="0.25">
      <c r="C496" s="28"/>
      <c r="D496" s="8"/>
      <c r="E496" s="8"/>
      <c r="F496" s="8"/>
      <c r="G496" s="9"/>
      <c r="H496" s="10"/>
      <c r="I496" s="8"/>
      <c r="J496" s="8"/>
      <c r="K496" s="8"/>
      <c r="L496" s="8"/>
      <c r="M496" s="9"/>
      <c r="N496" s="8"/>
      <c r="O496" s="8"/>
    </row>
    <row r="497" spans="3:15" x14ac:dyDescent="0.25">
      <c r="C497" s="28"/>
      <c r="D497" s="8"/>
      <c r="E497" s="8"/>
      <c r="F497" s="8"/>
      <c r="G497" s="9"/>
      <c r="H497" s="10"/>
      <c r="I497" s="8"/>
      <c r="J497" s="8"/>
      <c r="K497" s="8"/>
      <c r="L497" s="8"/>
      <c r="M497" s="9"/>
      <c r="N497" s="8"/>
      <c r="O497" s="8"/>
    </row>
    <row r="498" spans="3:15" x14ac:dyDescent="0.25">
      <c r="C498" s="28"/>
      <c r="D498" s="8"/>
      <c r="E498" s="8"/>
      <c r="F498" s="8"/>
      <c r="G498" s="9"/>
      <c r="H498" s="10"/>
      <c r="I498" s="8"/>
      <c r="J498" s="8"/>
      <c r="K498" s="8"/>
      <c r="L498" s="8"/>
      <c r="M498" s="9"/>
      <c r="N498" s="8"/>
      <c r="O498" s="8"/>
    </row>
    <row r="499" spans="3:15" x14ac:dyDescent="0.25">
      <c r="C499" s="28"/>
      <c r="D499" s="8"/>
      <c r="E499" s="8"/>
      <c r="F499" s="8"/>
      <c r="G499" s="9"/>
      <c r="H499" s="10"/>
      <c r="I499" s="8"/>
      <c r="J499" s="8"/>
      <c r="K499" s="8"/>
      <c r="L499" s="8"/>
      <c r="M499" s="9"/>
      <c r="N499" s="8"/>
      <c r="O499" s="8"/>
    </row>
    <row r="500" spans="3:15" x14ac:dyDescent="0.25">
      <c r="C500" s="28"/>
      <c r="D500" s="8"/>
      <c r="E500" s="8"/>
      <c r="F500" s="8"/>
      <c r="G500" s="9"/>
      <c r="H500" s="10"/>
      <c r="I500" s="8"/>
      <c r="J500" s="8"/>
      <c r="K500" s="8"/>
      <c r="L500" s="8"/>
      <c r="M500" s="9"/>
      <c r="N500" s="8"/>
      <c r="O500" s="8"/>
    </row>
    <row r="501" spans="3:15" x14ac:dyDescent="0.25">
      <c r="C501" s="28"/>
      <c r="D501" s="8"/>
      <c r="E501" s="8"/>
      <c r="F501" s="8"/>
      <c r="G501" s="9"/>
      <c r="H501" s="10"/>
      <c r="I501" s="8"/>
      <c r="J501" s="8"/>
      <c r="K501" s="8"/>
      <c r="L501" s="8"/>
      <c r="M501" s="9"/>
      <c r="N501" s="8"/>
      <c r="O501" s="8"/>
    </row>
    <row r="502" spans="3:15" x14ac:dyDescent="0.25">
      <c r="C502" s="28"/>
      <c r="D502" s="8"/>
      <c r="E502" s="8"/>
      <c r="F502" s="8"/>
      <c r="G502" s="9"/>
      <c r="H502" s="10"/>
      <c r="I502" s="8"/>
      <c r="J502" s="8"/>
      <c r="K502" s="8"/>
      <c r="L502" s="8"/>
      <c r="M502" s="9"/>
      <c r="N502" s="8"/>
      <c r="O502" s="8"/>
    </row>
    <row r="503" spans="3:15" x14ac:dyDescent="0.25">
      <c r="C503" s="28"/>
      <c r="D503" s="8"/>
      <c r="E503" s="8"/>
      <c r="F503" s="8"/>
      <c r="G503" s="9"/>
      <c r="H503" s="10"/>
      <c r="I503" s="8"/>
      <c r="J503" s="8"/>
      <c r="K503" s="8"/>
      <c r="L503" s="8"/>
      <c r="M503" s="9"/>
      <c r="N503" s="8"/>
      <c r="O503" s="8"/>
    </row>
    <row r="504" spans="3:15" x14ac:dyDescent="0.25">
      <c r="C504" s="28"/>
      <c r="D504" s="8"/>
      <c r="E504" s="8"/>
      <c r="F504" s="8"/>
      <c r="G504" s="9"/>
      <c r="H504" s="10"/>
      <c r="I504" s="8"/>
      <c r="J504" s="8"/>
      <c r="K504" s="8"/>
      <c r="L504" s="8"/>
      <c r="M504" s="9"/>
      <c r="N504" s="8"/>
      <c r="O504" s="8"/>
    </row>
    <row r="505" spans="3:15" x14ac:dyDescent="0.25">
      <c r="C505" s="28"/>
      <c r="D505" s="8"/>
      <c r="E505" s="8"/>
      <c r="F505" s="8"/>
      <c r="G505" s="9"/>
      <c r="H505" s="10"/>
      <c r="I505" s="8"/>
      <c r="J505" s="8"/>
      <c r="K505" s="8"/>
      <c r="L505" s="8"/>
      <c r="M505" s="9"/>
      <c r="N505" s="8"/>
      <c r="O505" s="8"/>
    </row>
    <row r="506" spans="3:15" x14ac:dyDescent="0.25">
      <c r="C506" s="28"/>
      <c r="D506" s="8"/>
      <c r="E506" s="8"/>
      <c r="F506" s="8"/>
      <c r="G506" s="9"/>
      <c r="H506" s="10"/>
      <c r="I506" s="8"/>
      <c r="J506" s="8"/>
      <c r="K506" s="8"/>
      <c r="L506" s="8"/>
      <c r="M506" s="9"/>
      <c r="N506" s="8"/>
      <c r="O506" s="8"/>
    </row>
  </sheetData>
  <mergeCells count="1">
    <mergeCell ref="C1:D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7"/>
  <sheetViews>
    <sheetView showGridLines="0" tabSelected="1" topLeftCell="C1" workbookViewId="0">
      <selection activeCell="E1" sqref="E1:E1048576"/>
    </sheetView>
  </sheetViews>
  <sheetFormatPr defaultRowHeight="15" x14ac:dyDescent="0.25"/>
  <cols>
    <col min="3" max="3" width="9.28515625" customWidth="1"/>
    <col min="4" max="4" width="10.7109375" bestFit="1" customWidth="1"/>
    <col min="5" max="5" width="8.7109375" bestFit="1" customWidth="1"/>
    <col min="6" max="6" width="14.28515625" bestFit="1" customWidth="1"/>
  </cols>
  <sheetData>
    <row r="1" spans="1:6" x14ac:dyDescent="0.25">
      <c r="A1" s="50" t="s">
        <v>15</v>
      </c>
      <c r="B1" s="50" t="s">
        <v>16</v>
      </c>
      <c r="C1" s="50" t="s">
        <v>17</v>
      </c>
      <c r="D1" s="50" t="s">
        <v>18</v>
      </c>
      <c r="E1" s="51" t="s">
        <v>19</v>
      </c>
      <c r="F1" s="52" t="s">
        <v>20</v>
      </c>
    </row>
    <row r="2" spans="1:6" x14ac:dyDescent="0.25">
      <c r="A2" s="53" t="s">
        <v>30</v>
      </c>
      <c r="B2" s="53">
        <v>2011</v>
      </c>
      <c r="C2" s="53" t="s">
        <v>24</v>
      </c>
      <c r="D2" s="53" t="s">
        <v>32</v>
      </c>
      <c r="E2" s="3">
        <v>18151</v>
      </c>
      <c r="F2" s="54">
        <v>41125</v>
      </c>
    </row>
    <row r="3" spans="1:6" x14ac:dyDescent="0.25">
      <c r="A3" s="53" t="s">
        <v>21</v>
      </c>
      <c r="B3" s="53">
        <v>2011</v>
      </c>
      <c r="C3" s="53" t="s">
        <v>28</v>
      </c>
      <c r="D3" s="53" t="s">
        <v>40</v>
      </c>
      <c r="E3" s="3">
        <v>25441</v>
      </c>
      <c r="F3" s="54">
        <v>41128</v>
      </c>
    </row>
    <row r="4" spans="1:6" x14ac:dyDescent="0.25">
      <c r="A4" s="53" t="s">
        <v>21</v>
      </c>
      <c r="B4" s="53">
        <v>2011</v>
      </c>
      <c r="C4" s="53" t="s">
        <v>24</v>
      </c>
      <c r="D4" s="53" t="s">
        <v>37</v>
      </c>
      <c r="E4" s="3">
        <v>22521</v>
      </c>
      <c r="F4" s="54">
        <v>41129</v>
      </c>
    </row>
    <row r="5" spans="1:6" x14ac:dyDescent="0.25">
      <c r="A5" s="53" t="s">
        <v>30</v>
      </c>
      <c r="B5" s="53">
        <v>2011</v>
      </c>
      <c r="C5" s="53" t="s">
        <v>28</v>
      </c>
      <c r="D5" s="53" t="s">
        <v>34</v>
      </c>
      <c r="E5" s="3">
        <v>31510</v>
      </c>
      <c r="F5" s="54">
        <v>41131</v>
      </c>
    </row>
    <row r="6" spans="1:6" x14ac:dyDescent="0.25">
      <c r="A6" s="53" t="s">
        <v>21</v>
      </c>
      <c r="B6" s="53">
        <v>2011</v>
      </c>
      <c r="C6" s="53" t="s">
        <v>28</v>
      </c>
      <c r="D6" s="53" t="s">
        <v>40</v>
      </c>
      <c r="E6" s="3">
        <v>26884</v>
      </c>
      <c r="F6" s="54">
        <v>41136</v>
      </c>
    </row>
    <row r="7" spans="1:6" x14ac:dyDescent="0.25">
      <c r="A7" s="53" t="s">
        <v>30</v>
      </c>
      <c r="B7" s="53">
        <v>2011</v>
      </c>
      <c r="C7" s="53" t="s">
        <v>24</v>
      </c>
      <c r="D7" s="53" t="s">
        <v>41</v>
      </c>
      <c r="E7" s="3">
        <v>24520</v>
      </c>
      <c r="F7" s="54">
        <v>41138</v>
      </c>
    </row>
    <row r="8" spans="1:6" x14ac:dyDescent="0.25">
      <c r="A8" s="53" t="s">
        <v>21</v>
      </c>
      <c r="B8" s="53">
        <v>2011</v>
      </c>
      <c r="C8" s="53" t="s">
        <v>24</v>
      </c>
      <c r="D8" s="53" t="s">
        <v>26</v>
      </c>
      <c r="E8" s="3">
        <v>32520</v>
      </c>
      <c r="F8" s="54">
        <v>41141</v>
      </c>
    </row>
    <row r="9" spans="1:6" x14ac:dyDescent="0.25">
      <c r="A9" s="53" t="s">
        <v>30</v>
      </c>
      <c r="B9" s="53">
        <v>2012</v>
      </c>
      <c r="C9" s="53" t="s">
        <v>28</v>
      </c>
      <c r="D9" s="53" t="s">
        <v>34</v>
      </c>
      <c r="E9" s="3">
        <v>32568</v>
      </c>
      <c r="F9" s="54">
        <v>41145</v>
      </c>
    </row>
    <row r="10" spans="1:6" x14ac:dyDescent="0.25">
      <c r="A10" s="53" t="s">
        <v>21</v>
      </c>
      <c r="B10" s="53">
        <v>2012</v>
      </c>
      <c r="C10" s="53" t="s">
        <v>22</v>
      </c>
      <c r="D10" s="53" t="s">
        <v>38</v>
      </c>
      <c r="E10" s="3">
        <v>41558</v>
      </c>
      <c r="F10" s="54">
        <v>41146</v>
      </c>
    </row>
    <row r="11" spans="1:6" x14ac:dyDescent="0.25">
      <c r="A11" s="53" t="s">
        <v>30</v>
      </c>
      <c r="B11" s="53">
        <v>2012</v>
      </c>
      <c r="C11" s="53" t="s">
        <v>28</v>
      </c>
      <c r="D11" s="53" t="s">
        <v>34</v>
      </c>
      <c r="E11" s="3">
        <v>34525</v>
      </c>
      <c r="F11" s="54">
        <v>41147</v>
      </c>
    </row>
    <row r="12" spans="1:6" x14ac:dyDescent="0.25">
      <c r="A12" s="53" t="s">
        <v>30</v>
      </c>
      <c r="B12" s="53">
        <v>2012</v>
      </c>
      <c r="C12" s="53" t="s">
        <v>24</v>
      </c>
      <c r="D12" s="53" t="s">
        <v>32</v>
      </c>
      <c r="E12" s="3">
        <v>17110</v>
      </c>
      <c r="F12" s="54">
        <v>41149</v>
      </c>
    </row>
    <row r="13" spans="1:6" x14ac:dyDescent="0.25">
      <c r="A13" s="53" t="s">
        <v>30</v>
      </c>
      <c r="B13" s="53">
        <v>2012</v>
      </c>
      <c r="C13" s="53" t="s">
        <v>28</v>
      </c>
      <c r="D13" s="53" t="s">
        <v>35</v>
      </c>
      <c r="E13" s="3">
        <v>19585</v>
      </c>
      <c r="F13" s="54">
        <v>41150</v>
      </c>
    </row>
    <row r="14" spans="1:6" x14ac:dyDescent="0.25">
      <c r="A14" s="53" t="s">
        <v>30</v>
      </c>
      <c r="B14" s="53">
        <v>2012</v>
      </c>
      <c r="C14" s="53" t="s">
        <v>28</v>
      </c>
      <c r="D14" s="53" t="s">
        <v>35</v>
      </c>
      <c r="E14" s="3">
        <v>22158</v>
      </c>
      <c r="F14" s="54">
        <v>41152</v>
      </c>
    </row>
    <row r="15" spans="1:6" x14ac:dyDescent="0.25">
      <c r="A15" s="53" t="s">
        <v>30</v>
      </c>
      <c r="B15" s="53">
        <v>2011</v>
      </c>
      <c r="C15" s="53" t="s">
        <v>22</v>
      </c>
      <c r="D15" s="53" t="s">
        <v>39</v>
      </c>
      <c r="E15" s="3">
        <v>41525</v>
      </c>
      <c r="F15" s="54">
        <v>41153</v>
      </c>
    </row>
    <row r="16" spans="1:6" x14ac:dyDescent="0.25">
      <c r="A16" s="53" t="s">
        <v>30</v>
      </c>
      <c r="B16" s="53">
        <v>2012</v>
      </c>
      <c r="C16" s="53" t="s">
        <v>28</v>
      </c>
      <c r="D16" s="53" t="s">
        <v>33</v>
      </c>
      <c r="E16" s="3">
        <v>27515</v>
      </c>
      <c r="F16" s="54">
        <v>41153</v>
      </c>
    </row>
    <row r="17" spans="1:6" x14ac:dyDescent="0.25">
      <c r="A17" s="53" t="s">
        <v>21</v>
      </c>
      <c r="B17" s="53">
        <v>2011</v>
      </c>
      <c r="C17" s="53" t="s">
        <v>22</v>
      </c>
      <c r="D17" s="53" t="s">
        <v>23</v>
      </c>
      <c r="E17" s="3">
        <v>35221</v>
      </c>
      <c r="F17" s="54">
        <v>41154</v>
      </c>
    </row>
    <row r="18" spans="1:6" x14ac:dyDescent="0.25">
      <c r="A18" s="53" t="s">
        <v>30</v>
      </c>
      <c r="B18" s="53">
        <v>2012</v>
      </c>
      <c r="C18" s="53" t="s">
        <v>22</v>
      </c>
      <c r="D18" s="53" t="s">
        <v>36</v>
      </c>
      <c r="E18" s="3">
        <v>36524</v>
      </c>
      <c r="F18" s="54">
        <v>41154</v>
      </c>
    </row>
    <row r="19" spans="1:6" x14ac:dyDescent="0.25">
      <c r="A19" s="53" t="s">
        <v>30</v>
      </c>
      <c r="B19" s="53">
        <v>2012</v>
      </c>
      <c r="C19" s="53" t="s">
        <v>24</v>
      </c>
      <c r="D19" s="53" t="s">
        <v>32</v>
      </c>
      <c r="E19" s="3">
        <v>16585</v>
      </c>
      <c r="F19" s="54">
        <v>41157</v>
      </c>
    </row>
    <row r="20" spans="1:6" x14ac:dyDescent="0.25">
      <c r="A20" s="53" t="s">
        <v>21</v>
      </c>
      <c r="B20" s="53">
        <v>2012</v>
      </c>
      <c r="C20" s="53" t="s">
        <v>28</v>
      </c>
      <c r="D20" s="53" t="s">
        <v>29</v>
      </c>
      <c r="E20" s="3">
        <v>21554</v>
      </c>
      <c r="F20" s="54">
        <v>41159</v>
      </c>
    </row>
    <row r="21" spans="1:6" x14ac:dyDescent="0.25">
      <c r="A21" s="53" t="s">
        <v>30</v>
      </c>
      <c r="B21" s="53">
        <v>2012</v>
      </c>
      <c r="C21" s="53" t="s">
        <v>24</v>
      </c>
      <c r="D21" s="53" t="s">
        <v>31</v>
      </c>
      <c r="E21" s="3">
        <v>29568</v>
      </c>
      <c r="F21" s="54">
        <v>41160</v>
      </c>
    </row>
    <row r="22" spans="1:6" x14ac:dyDescent="0.25">
      <c r="A22" s="53" t="s">
        <v>21</v>
      </c>
      <c r="B22" s="53">
        <v>2012</v>
      </c>
      <c r="C22" s="53" t="s">
        <v>28</v>
      </c>
      <c r="D22" s="53" t="s">
        <v>29</v>
      </c>
      <c r="E22" s="3">
        <v>23552</v>
      </c>
      <c r="F22" s="54">
        <v>41161</v>
      </c>
    </row>
    <row r="23" spans="1:6" x14ac:dyDescent="0.25">
      <c r="A23" s="53" t="s">
        <v>30</v>
      </c>
      <c r="B23" s="53">
        <v>2012</v>
      </c>
      <c r="C23" s="53" t="s">
        <v>24</v>
      </c>
      <c r="D23" s="53" t="s">
        <v>31</v>
      </c>
      <c r="E23" s="3">
        <v>27256</v>
      </c>
      <c r="F23" s="54">
        <v>41162</v>
      </c>
    </row>
    <row r="24" spans="1:6" x14ac:dyDescent="0.25">
      <c r="A24" s="53" t="s">
        <v>21</v>
      </c>
      <c r="B24" s="53">
        <v>2012</v>
      </c>
      <c r="C24" s="53" t="s">
        <v>24</v>
      </c>
      <c r="D24" s="53" t="s">
        <v>27</v>
      </c>
      <c r="E24" s="3">
        <v>27865</v>
      </c>
      <c r="F24" s="54">
        <v>41163</v>
      </c>
    </row>
    <row r="25" spans="1:6" x14ac:dyDescent="0.25">
      <c r="A25" s="53" t="s">
        <v>21</v>
      </c>
      <c r="B25" s="53">
        <v>2011</v>
      </c>
      <c r="C25" s="53" t="s">
        <v>22</v>
      </c>
      <c r="D25" s="53" t="s">
        <v>42</v>
      </c>
      <c r="E25" s="3">
        <v>45882</v>
      </c>
      <c r="F25" s="54">
        <v>41164</v>
      </c>
    </row>
    <row r="26" spans="1:6" x14ac:dyDescent="0.25">
      <c r="A26" s="53" t="s">
        <v>21</v>
      </c>
      <c r="B26" s="53">
        <v>2011</v>
      </c>
      <c r="C26" s="53" t="s">
        <v>28</v>
      </c>
      <c r="D26" s="53" t="s">
        <v>29</v>
      </c>
      <c r="E26" s="3">
        <v>19585</v>
      </c>
      <c r="F26" s="54">
        <v>41165</v>
      </c>
    </row>
    <row r="27" spans="1:6" x14ac:dyDescent="0.25">
      <c r="A27" s="53" t="s">
        <v>21</v>
      </c>
      <c r="B27" s="53">
        <v>2012</v>
      </c>
      <c r="C27" s="53" t="s">
        <v>24</v>
      </c>
      <c r="D27" s="53" t="s">
        <v>25</v>
      </c>
      <c r="E27" s="3">
        <v>20056</v>
      </c>
      <c r="F27" s="54">
        <v>41165</v>
      </c>
    </row>
    <row r="28" spans="1:6" x14ac:dyDescent="0.25">
      <c r="A28" s="53" t="s">
        <v>21</v>
      </c>
      <c r="B28" s="53">
        <v>2012</v>
      </c>
      <c r="C28" s="53" t="s">
        <v>24</v>
      </c>
      <c r="D28" s="53" t="s">
        <v>26</v>
      </c>
      <c r="E28" s="3">
        <v>33562</v>
      </c>
      <c r="F28" s="54">
        <v>41166</v>
      </c>
    </row>
    <row r="29" spans="1:6" x14ac:dyDescent="0.25">
      <c r="A29" s="53" t="s">
        <v>21</v>
      </c>
      <c r="B29" s="53">
        <v>2012</v>
      </c>
      <c r="C29" s="53" t="s">
        <v>22</v>
      </c>
      <c r="D29" s="53" t="s">
        <v>23</v>
      </c>
      <c r="E29" s="3">
        <v>33585</v>
      </c>
      <c r="F29" s="54">
        <v>41167</v>
      </c>
    </row>
    <row r="30" spans="1:6" x14ac:dyDescent="0.25">
      <c r="A30" s="53" t="s">
        <v>30</v>
      </c>
      <c r="B30" s="53">
        <v>2011</v>
      </c>
      <c r="C30" s="53" t="s">
        <v>24</v>
      </c>
      <c r="D30" s="53" t="s">
        <v>32</v>
      </c>
      <c r="E30" s="3">
        <v>17888</v>
      </c>
      <c r="F30" s="54">
        <v>41168</v>
      </c>
    </row>
    <row r="31" spans="1:6" x14ac:dyDescent="0.25">
      <c r="A31" s="53" t="s">
        <v>30</v>
      </c>
      <c r="B31" s="53">
        <v>2011</v>
      </c>
      <c r="C31" s="53" t="s">
        <v>22</v>
      </c>
      <c r="D31" s="53" t="s">
        <v>39</v>
      </c>
      <c r="E31" s="3">
        <v>39115</v>
      </c>
      <c r="F31" s="54">
        <v>41170</v>
      </c>
    </row>
    <row r="32" spans="1:6" x14ac:dyDescent="0.25">
      <c r="A32" s="53" t="s">
        <v>21</v>
      </c>
      <c r="B32" s="53">
        <v>2011</v>
      </c>
      <c r="C32" s="53" t="s">
        <v>24</v>
      </c>
      <c r="D32" s="53" t="s">
        <v>25</v>
      </c>
      <c r="E32" s="3">
        <v>18955</v>
      </c>
      <c r="F32" s="54">
        <v>41171</v>
      </c>
    </row>
    <row r="33" spans="1:6" x14ac:dyDescent="0.25">
      <c r="A33" s="53" t="s">
        <v>21</v>
      </c>
      <c r="B33" s="53">
        <v>2011</v>
      </c>
      <c r="C33" s="53" t="s">
        <v>28</v>
      </c>
      <c r="D33" s="53" t="s">
        <v>40</v>
      </c>
      <c r="E33" s="3">
        <v>29522</v>
      </c>
      <c r="F33" s="54">
        <v>41173</v>
      </c>
    </row>
    <row r="34" spans="1:6" x14ac:dyDescent="0.25">
      <c r="A34" s="53" t="s">
        <v>30</v>
      </c>
      <c r="B34" s="53">
        <v>2012</v>
      </c>
      <c r="C34" s="53" t="s">
        <v>28</v>
      </c>
      <c r="D34" s="53" t="s">
        <v>35</v>
      </c>
      <c r="E34" s="3">
        <v>19524</v>
      </c>
      <c r="F34" s="54">
        <v>41174</v>
      </c>
    </row>
    <row r="35" spans="1:6" x14ac:dyDescent="0.25">
      <c r="A35" s="53" t="s">
        <v>30</v>
      </c>
      <c r="B35" s="53">
        <v>2012</v>
      </c>
      <c r="C35" s="53" t="s">
        <v>22</v>
      </c>
      <c r="D35" s="53" t="s">
        <v>39</v>
      </c>
      <c r="E35" s="3">
        <v>38562</v>
      </c>
      <c r="F35" s="54">
        <v>41175</v>
      </c>
    </row>
    <row r="36" spans="1:6" x14ac:dyDescent="0.25">
      <c r="A36" s="53" t="s">
        <v>21</v>
      </c>
      <c r="B36" s="53">
        <v>2012</v>
      </c>
      <c r="C36" s="53" t="s">
        <v>22</v>
      </c>
      <c r="D36" s="53" t="s">
        <v>38</v>
      </c>
      <c r="E36" s="3">
        <v>39552</v>
      </c>
      <c r="F36" s="54">
        <v>41179</v>
      </c>
    </row>
    <row r="37" spans="1:6" x14ac:dyDescent="0.25">
      <c r="A37" s="53" t="s">
        <v>21</v>
      </c>
      <c r="B37" s="53">
        <v>2012</v>
      </c>
      <c r="C37" s="53" t="s">
        <v>24</v>
      </c>
      <c r="D37" s="53" t="s">
        <v>37</v>
      </c>
      <c r="E37" s="3">
        <v>25855</v>
      </c>
      <c r="F37" s="54">
        <v>41182</v>
      </c>
    </row>
    <row r="38" spans="1:6" x14ac:dyDescent="0.25">
      <c r="A38" s="53" t="s">
        <v>30</v>
      </c>
      <c r="B38" s="53">
        <v>2011</v>
      </c>
      <c r="C38" s="53" t="s">
        <v>28</v>
      </c>
      <c r="D38" s="53" t="s">
        <v>34</v>
      </c>
      <c r="E38" s="3">
        <v>25421</v>
      </c>
      <c r="F38" s="54">
        <v>41185</v>
      </c>
    </row>
    <row r="39" spans="1:6" x14ac:dyDescent="0.25">
      <c r="A39" s="53" t="s">
        <v>30</v>
      </c>
      <c r="B39" s="53">
        <v>2012</v>
      </c>
      <c r="C39" s="53" t="s">
        <v>24</v>
      </c>
      <c r="D39" s="53" t="s">
        <v>32</v>
      </c>
      <c r="E39" s="3">
        <v>19252</v>
      </c>
      <c r="F39" s="54">
        <v>41185</v>
      </c>
    </row>
    <row r="40" spans="1:6" x14ac:dyDescent="0.25">
      <c r="A40" s="53" t="s">
        <v>30</v>
      </c>
      <c r="B40" s="53">
        <v>2012</v>
      </c>
      <c r="C40" s="53" t="s">
        <v>28</v>
      </c>
      <c r="D40" s="53" t="s">
        <v>34</v>
      </c>
      <c r="E40" s="3">
        <v>26468</v>
      </c>
      <c r="F40" s="54">
        <v>41186</v>
      </c>
    </row>
    <row r="41" spans="1:6" x14ac:dyDescent="0.25">
      <c r="A41" s="53" t="s">
        <v>30</v>
      </c>
      <c r="B41" s="53">
        <v>2011</v>
      </c>
      <c r="C41" s="53" t="s">
        <v>22</v>
      </c>
      <c r="D41" s="53" t="s">
        <v>36</v>
      </c>
      <c r="E41" s="3">
        <v>29551</v>
      </c>
      <c r="F41" s="54">
        <v>41187</v>
      </c>
    </row>
    <row r="42" spans="1:6" x14ac:dyDescent="0.25">
      <c r="A42" s="53" t="s">
        <v>30</v>
      </c>
      <c r="B42" s="53">
        <v>2011</v>
      </c>
      <c r="C42" s="53" t="s">
        <v>22</v>
      </c>
      <c r="D42" s="53" t="s">
        <v>36</v>
      </c>
      <c r="E42" s="3">
        <v>33561</v>
      </c>
      <c r="F42" s="54">
        <v>41188</v>
      </c>
    </row>
    <row r="43" spans="1:6" x14ac:dyDescent="0.25">
      <c r="A43" s="53" t="s">
        <v>30</v>
      </c>
      <c r="B43" s="53">
        <v>2012</v>
      </c>
      <c r="C43" s="53" t="s">
        <v>28</v>
      </c>
      <c r="D43" s="53" t="s">
        <v>33</v>
      </c>
      <c r="E43" s="3">
        <v>28562</v>
      </c>
      <c r="F43" s="54">
        <v>41188</v>
      </c>
    </row>
    <row r="44" spans="1:6" x14ac:dyDescent="0.25">
      <c r="A44" s="53" t="s">
        <v>21</v>
      </c>
      <c r="B44" s="53">
        <v>2011</v>
      </c>
      <c r="C44" s="53" t="s">
        <v>24</v>
      </c>
      <c r="D44" s="53" t="s">
        <v>37</v>
      </c>
      <c r="E44" s="3">
        <v>19585</v>
      </c>
      <c r="F44" s="54">
        <v>41191</v>
      </c>
    </row>
    <row r="45" spans="1:6" x14ac:dyDescent="0.25">
      <c r="A45" s="53" t="s">
        <v>21</v>
      </c>
      <c r="B45" s="53">
        <v>2011</v>
      </c>
      <c r="C45" s="53" t="s">
        <v>24</v>
      </c>
      <c r="D45" s="53" t="s">
        <v>25</v>
      </c>
      <c r="E45" s="3">
        <v>19585</v>
      </c>
      <c r="F45" s="54">
        <v>41193</v>
      </c>
    </row>
    <row r="46" spans="1:6" x14ac:dyDescent="0.25">
      <c r="A46" s="53" t="s">
        <v>21</v>
      </c>
      <c r="B46" s="53">
        <v>2012</v>
      </c>
      <c r="C46" s="53" t="s">
        <v>24</v>
      </c>
      <c r="D46" s="53" t="s">
        <v>26</v>
      </c>
      <c r="E46" s="3">
        <v>31511</v>
      </c>
      <c r="F46" s="54">
        <v>41194</v>
      </c>
    </row>
    <row r="47" spans="1:6" x14ac:dyDescent="0.25">
      <c r="A47" s="53" t="s">
        <v>21</v>
      </c>
      <c r="B47" s="53">
        <v>2011</v>
      </c>
      <c r="C47" s="53" t="s">
        <v>28</v>
      </c>
      <c r="D47" s="53" t="s">
        <v>29</v>
      </c>
      <c r="E47" s="3">
        <v>25211</v>
      </c>
      <c r="F47" s="54">
        <v>41196</v>
      </c>
    </row>
  </sheetData>
  <sortState ref="A2:F47">
    <sortCondition ref="F3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04"/>
  <sheetViews>
    <sheetView topLeftCell="A2" zoomScale="130" zoomScaleNormal="130" workbookViewId="0">
      <selection activeCell="H500" sqref="H500"/>
    </sheetView>
  </sheetViews>
  <sheetFormatPr defaultRowHeight="15" x14ac:dyDescent="0.25"/>
  <cols>
    <col min="1" max="1" width="18.140625" bestFit="1" customWidth="1"/>
    <col min="3" max="3" width="10.140625" bestFit="1" customWidth="1"/>
    <col min="4" max="4" width="10.28515625" customWidth="1"/>
    <col min="8" max="8" width="11.140625" customWidth="1"/>
    <col min="9" max="10" width="13.28515625" bestFit="1" customWidth="1"/>
    <col min="12" max="12" width="9.7109375" customWidth="1"/>
    <col min="15" max="15" width="15" customWidth="1"/>
    <col min="16" max="16" width="9.7109375" customWidth="1"/>
    <col min="17" max="17" width="23.28515625" bestFit="1" customWidth="1"/>
  </cols>
  <sheetData>
    <row r="1" spans="1:17" s="12" customFormat="1" x14ac:dyDescent="0.25">
      <c r="A1" s="16" t="s">
        <v>1244</v>
      </c>
      <c r="B1" s="16" t="s">
        <v>1243</v>
      </c>
      <c r="C1" s="16" t="s">
        <v>19</v>
      </c>
      <c r="D1" s="16" t="s">
        <v>1242</v>
      </c>
      <c r="E1" s="16" t="s">
        <v>1241</v>
      </c>
      <c r="F1" s="16" t="s">
        <v>1240</v>
      </c>
      <c r="G1" s="16" t="s">
        <v>1239</v>
      </c>
      <c r="H1" s="16" t="s">
        <v>1238</v>
      </c>
      <c r="I1" s="17" t="s">
        <v>1237</v>
      </c>
      <c r="J1" s="18" t="s">
        <v>1236</v>
      </c>
      <c r="K1" s="16" t="s">
        <v>1235</v>
      </c>
      <c r="L1" s="16" t="s">
        <v>1234</v>
      </c>
      <c r="M1" s="16" t="s">
        <v>1233</v>
      </c>
      <c r="N1" s="16" t="s">
        <v>1232</v>
      </c>
      <c r="O1" s="17" t="s">
        <v>1231</v>
      </c>
      <c r="P1" s="16" t="s">
        <v>1230</v>
      </c>
      <c r="Q1" s="16" t="s">
        <v>1229</v>
      </c>
    </row>
    <row r="2" spans="1:17" x14ac:dyDescent="0.25">
      <c r="A2" s="8" t="s">
        <v>1228</v>
      </c>
      <c r="B2" s="8" t="s">
        <v>1227</v>
      </c>
      <c r="C2" s="11">
        <v>70</v>
      </c>
      <c r="D2" s="8">
        <v>0.47</v>
      </c>
      <c r="E2" s="8">
        <v>0.73</v>
      </c>
      <c r="F2" s="8">
        <v>2.04</v>
      </c>
      <c r="G2" s="8">
        <v>3.15</v>
      </c>
      <c r="H2" s="8">
        <v>694.38</v>
      </c>
      <c r="I2" s="9">
        <v>4449873</v>
      </c>
      <c r="J2" s="10">
        <v>4161331</v>
      </c>
      <c r="K2" s="8">
        <v>-6.48</v>
      </c>
      <c r="L2" s="8">
        <v>23895</v>
      </c>
      <c r="M2" s="8">
        <v>34.409999999999997</v>
      </c>
      <c r="N2" s="8">
        <v>1.88</v>
      </c>
      <c r="O2" s="9">
        <v>44905.55</v>
      </c>
      <c r="P2" s="8" t="s">
        <v>189</v>
      </c>
      <c r="Q2" s="8" t="s">
        <v>189</v>
      </c>
    </row>
    <row r="3" spans="1:17" x14ac:dyDescent="0.25">
      <c r="A3" s="8" t="s">
        <v>1226</v>
      </c>
      <c r="B3" s="8" t="s">
        <v>1225</v>
      </c>
      <c r="C3" s="11">
        <v>12.05</v>
      </c>
      <c r="D3" s="8">
        <v>-0.2</v>
      </c>
      <c r="E3" s="8">
        <v>-1.63</v>
      </c>
      <c r="F3" s="8">
        <v>0</v>
      </c>
      <c r="G3" s="8">
        <v>0</v>
      </c>
      <c r="H3" s="8">
        <v>666.66</v>
      </c>
      <c r="I3" s="9">
        <v>8792756</v>
      </c>
      <c r="J3" s="10">
        <v>6671716</v>
      </c>
      <c r="K3" s="8">
        <v>-24.12</v>
      </c>
      <c r="L3" s="8">
        <v>15367</v>
      </c>
      <c r="M3" s="8">
        <v>23.05</v>
      </c>
      <c r="N3" s="8">
        <v>0.52</v>
      </c>
      <c r="O3" s="9">
        <v>8033.25</v>
      </c>
      <c r="P3" s="8" t="s">
        <v>74</v>
      </c>
      <c r="Q3" s="8" t="s">
        <v>73</v>
      </c>
    </row>
    <row r="4" spans="1:17" x14ac:dyDescent="0.25">
      <c r="A4" s="8" t="s">
        <v>1224</v>
      </c>
      <c r="B4" s="8" t="s">
        <v>1223</v>
      </c>
      <c r="C4" s="11">
        <v>18.559999999999999</v>
      </c>
      <c r="D4" s="8">
        <v>-0.78</v>
      </c>
      <c r="E4" s="8">
        <v>-4.03</v>
      </c>
      <c r="F4" s="8">
        <v>0.2</v>
      </c>
      <c r="G4" s="8">
        <v>1.08</v>
      </c>
      <c r="H4" s="8">
        <v>109.28</v>
      </c>
      <c r="I4" s="9">
        <v>10337565</v>
      </c>
      <c r="J4" s="10">
        <v>10272908</v>
      </c>
      <c r="K4" s="8">
        <v>-0.63</v>
      </c>
      <c r="L4" s="8">
        <v>6775.1</v>
      </c>
      <c r="M4" s="8">
        <v>62</v>
      </c>
      <c r="N4" s="8">
        <v>0.3</v>
      </c>
      <c r="O4" s="9">
        <v>2028.24</v>
      </c>
      <c r="P4" s="8" t="s">
        <v>181</v>
      </c>
      <c r="Q4" s="8" t="s">
        <v>180</v>
      </c>
    </row>
    <row r="5" spans="1:17" x14ac:dyDescent="0.25">
      <c r="A5" s="8" t="s">
        <v>1222</v>
      </c>
      <c r="B5" s="8" t="s">
        <v>1221</v>
      </c>
      <c r="C5" s="11">
        <v>24.84</v>
      </c>
      <c r="D5" s="8">
        <v>0.27</v>
      </c>
      <c r="E5" s="8">
        <v>1.1000000000000001</v>
      </c>
      <c r="F5" s="8">
        <v>1.64</v>
      </c>
      <c r="G5" s="8">
        <v>6.6</v>
      </c>
      <c r="H5" s="8">
        <v>5900</v>
      </c>
      <c r="I5" s="9">
        <v>28756577</v>
      </c>
      <c r="J5" s="10">
        <v>29876210</v>
      </c>
      <c r="K5" s="8">
        <v>3.89</v>
      </c>
      <c r="L5" s="8">
        <v>123855</v>
      </c>
      <c r="M5" s="8">
        <v>20.99</v>
      </c>
      <c r="N5" s="8">
        <v>1.18</v>
      </c>
      <c r="O5" s="9">
        <v>146556</v>
      </c>
      <c r="P5" s="8" t="s">
        <v>99</v>
      </c>
      <c r="Q5" s="8" t="s">
        <v>98</v>
      </c>
    </row>
    <row r="6" spans="1:17" x14ac:dyDescent="0.25">
      <c r="A6" s="8" t="s">
        <v>1220</v>
      </c>
      <c r="B6" s="8" t="s">
        <v>1219</v>
      </c>
      <c r="C6" s="11">
        <v>44.22</v>
      </c>
      <c r="D6" s="8">
        <v>-0.78</v>
      </c>
      <c r="E6" s="8">
        <v>-1.73</v>
      </c>
      <c r="F6" s="8">
        <v>1.6</v>
      </c>
      <c r="G6" s="8">
        <v>1.54</v>
      </c>
      <c r="H6" s="8">
        <v>1551</v>
      </c>
      <c r="I6" s="9">
        <v>8970867</v>
      </c>
      <c r="J6" s="10">
        <v>10085294</v>
      </c>
      <c r="K6" s="8">
        <v>12.42</v>
      </c>
      <c r="L6" s="8">
        <v>29661.29</v>
      </c>
      <c r="M6" s="8">
        <v>19.12</v>
      </c>
      <c r="N6" s="8">
        <v>2.31</v>
      </c>
      <c r="O6" s="9">
        <v>68585.22</v>
      </c>
      <c r="P6" s="8" t="s">
        <v>93</v>
      </c>
      <c r="Q6" s="8" t="s">
        <v>92</v>
      </c>
    </row>
    <row r="7" spans="1:17" x14ac:dyDescent="0.25">
      <c r="A7" s="8" t="s">
        <v>1218</v>
      </c>
      <c r="B7" s="8" t="s">
        <v>1217</v>
      </c>
      <c r="C7" s="11">
        <v>26.73</v>
      </c>
      <c r="D7" s="8">
        <v>0.27</v>
      </c>
      <c r="E7" s="8">
        <v>1.02</v>
      </c>
      <c r="F7" s="8">
        <v>0.7</v>
      </c>
      <c r="G7" s="8">
        <v>2.62</v>
      </c>
      <c r="H7" s="8">
        <v>87.88</v>
      </c>
      <c r="I7" s="9">
        <v>4409167</v>
      </c>
      <c r="J7" s="10">
        <v>4210081</v>
      </c>
      <c r="K7" s="8">
        <v>-4.5199999999999996</v>
      </c>
      <c r="L7" s="8">
        <v>3352.23</v>
      </c>
      <c r="M7" s="8">
        <v>38.15</v>
      </c>
      <c r="N7" s="8">
        <v>0.7</v>
      </c>
      <c r="O7" s="9">
        <v>2349.0300000000002</v>
      </c>
      <c r="P7" s="8" t="s">
        <v>242</v>
      </c>
      <c r="Q7" s="8" t="s">
        <v>105</v>
      </c>
    </row>
    <row r="8" spans="1:17" x14ac:dyDescent="0.25">
      <c r="A8" s="8" t="s">
        <v>1216</v>
      </c>
      <c r="B8" s="8" t="s">
        <v>1215</v>
      </c>
      <c r="C8" s="11">
        <v>31.34</v>
      </c>
      <c r="D8" s="8">
        <v>0.08</v>
      </c>
      <c r="E8" s="8">
        <v>0.26</v>
      </c>
      <c r="F8" s="8">
        <v>0</v>
      </c>
      <c r="G8" s="8">
        <v>0</v>
      </c>
      <c r="H8" s="8">
        <v>524.53</v>
      </c>
      <c r="I8" s="9">
        <v>7121589</v>
      </c>
      <c r="J8" s="10">
        <v>5620702</v>
      </c>
      <c r="K8" s="8">
        <v>-21.08</v>
      </c>
      <c r="L8" s="8">
        <v>3293.62</v>
      </c>
      <c r="M8" s="8">
        <v>6.28</v>
      </c>
      <c r="N8" s="8">
        <v>4.99</v>
      </c>
      <c r="O8" s="9">
        <v>16438.77</v>
      </c>
      <c r="P8" s="8" t="s">
        <v>569</v>
      </c>
      <c r="Q8" s="8" t="s">
        <v>164</v>
      </c>
    </row>
    <row r="9" spans="1:17" x14ac:dyDescent="0.25">
      <c r="A9" s="8" t="s">
        <v>1214</v>
      </c>
      <c r="B9" s="8" t="s">
        <v>1213</v>
      </c>
      <c r="C9" s="11">
        <v>3.55</v>
      </c>
      <c r="D9" s="8">
        <v>-0.53</v>
      </c>
      <c r="E9" s="8">
        <v>-12.99</v>
      </c>
      <c r="F9" s="8">
        <v>0</v>
      </c>
      <c r="G9" s="8">
        <v>0</v>
      </c>
      <c r="H9" s="8">
        <v>667.31</v>
      </c>
      <c r="I9" s="9">
        <v>23593077</v>
      </c>
      <c r="J9" s="10">
        <v>66528236</v>
      </c>
      <c r="K9" s="8">
        <v>181.98</v>
      </c>
      <c r="L9" s="8">
        <v>5529</v>
      </c>
      <c r="M9" s="8">
        <v>8.2899999999999991</v>
      </c>
      <c r="N9" s="8">
        <v>0.43</v>
      </c>
      <c r="O9" s="9">
        <v>2368.9499999999998</v>
      </c>
      <c r="P9" s="8" t="s">
        <v>66</v>
      </c>
      <c r="Q9" s="8" t="s">
        <v>65</v>
      </c>
    </row>
    <row r="10" spans="1:17" x14ac:dyDescent="0.25">
      <c r="A10" s="8" t="s">
        <v>1212</v>
      </c>
      <c r="B10" s="8" t="s">
        <v>1212</v>
      </c>
      <c r="C10" s="11">
        <v>29.72</v>
      </c>
      <c r="D10" s="8">
        <v>-0.52</v>
      </c>
      <c r="E10" s="8">
        <v>-1.72</v>
      </c>
      <c r="F10" s="8">
        <v>1.64</v>
      </c>
      <c r="G10" s="8">
        <v>5.52</v>
      </c>
      <c r="H10" s="8">
        <v>476.76</v>
      </c>
      <c r="I10" s="9">
        <v>4677025</v>
      </c>
      <c r="J10" s="10">
        <v>4354735</v>
      </c>
      <c r="K10" s="8">
        <v>-6.89</v>
      </c>
      <c r="L10" s="8">
        <v>14431</v>
      </c>
      <c r="M10" s="8">
        <v>30.27</v>
      </c>
      <c r="N10" s="8">
        <v>0.98</v>
      </c>
      <c r="O10" s="9">
        <v>14169.31</v>
      </c>
      <c r="P10" s="8" t="s">
        <v>74</v>
      </c>
      <c r="Q10" s="8" t="s">
        <v>73</v>
      </c>
    </row>
    <row r="11" spans="1:17" x14ac:dyDescent="0.25">
      <c r="A11" s="8" t="s">
        <v>1211</v>
      </c>
      <c r="B11" s="8" t="s">
        <v>1210</v>
      </c>
      <c r="C11" s="11">
        <v>24.62</v>
      </c>
      <c r="D11" s="8">
        <v>0.14000000000000001</v>
      </c>
      <c r="E11" s="8">
        <v>0.56999999999999995</v>
      </c>
      <c r="F11" s="8">
        <v>0.04</v>
      </c>
      <c r="G11" s="8">
        <v>0.16</v>
      </c>
      <c r="H11" s="8">
        <v>446.9</v>
      </c>
      <c r="I11" s="9">
        <v>6987894</v>
      </c>
      <c r="J11" s="10">
        <v>7681600</v>
      </c>
      <c r="K11" s="8">
        <v>9.93</v>
      </c>
      <c r="L11" s="8">
        <v>31826.7</v>
      </c>
      <c r="M11" s="8">
        <v>71.22</v>
      </c>
      <c r="N11" s="8">
        <v>0.35</v>
      </c>
      <c r="O11" s="9">
        <v>11002.68</v>
      </c>
      <c r="P11" s="8" t="s">
        <v>128</v>
      </c>
      <c r="Q11" s="8" t="s">
        <v>53</v>
      </c>
    </row>
    <row r="12" spans="1:17" x14ac:dyDescent="0.25">
      <c r="A12" s="8" t="s">
        <v>1209</v>
      </c>
      <c r="B12" s="8" t="s">
        <v>1208</v>
      </c>
      <c r="C12" s="11">
        <v>44.93</v>
      </c>
      <c r="D12" s="8">
        <v>-0.1</v>
      </c>
      <c r="E12" s="8">
        <v>-0.22</v>
      </c>
      <c r="F12" s="8">
        <v>0</v>
      </c>
      <c r="G12" s="8">
        <v>0</v>
      </c>
      <c r="H12" s="8">
        <v>97.6</v>
      </c>
      <c r="I12" s="9">
        <v>740576</v>
      </c>
      <c r="J12" s="10">
        <v>388298</v>
      </c>
      <c r="K12" s="8">
        <v>-47.57</v>
      </c>
      <c r="L12" s="8">
        <v>6440.61</v>
      </c>
      <c r="M12" s="8">
        <v>65.989999999999995</v>
      </c>
      <c r="N12" s="8">
        <v>0.68</v>
      </c>
      <c r="O12" s="9">
        <v>4385.17</v>
      </c>
      <c r="P12" s="8" t="s">
        <v>726</v>
      </c>
      <c r="Q12" s="8" t="s">
        <v>121</v>
      </c>
    </row>
    <row r="13" spans="1:17" x14ac:dyDescent="0.25">
      <c r="A13" s="8" t="s">
        <v>1207</v>
      </c>
      <c r="B13" s="8" t="s">
        <v>1206</v>
      </c>
      <c r="C13" s="11">
        <v>33.450000000000003</v>
      </c>
      <c r="D13" s="8">
        <v>0.2</v>
      </c>
      <c r="E13" s="8">
        <v>0.6</v>
      </c>
      <c r="F13" s="8">
        <v>1.1200000000000001</v>
      </c>
      <c r="G13" s="8">
        <v>3.35</v>
      </c>
      <c r="H13" s="8">
        <v>467.44</v>
      </c>
      <c r="I13" s="9">
        <v>5719074</v>
      </c>
      <c r="J13" s="10">
        <v>2933100</v>
      </c>
      <c r="K13" s="8">
        <v>-48.71</v>
      </c>
      <c r="L13" s="8">
        <v>17105</v>
      </c>
      <c r="M13" s="8">
        <v>36.590000000000003</v>
      </c>
      <c r="N13" s="8">
        <v>0.91</v>
      </c>
      <c r="O13" s="9">
        <v>15635.87</v>
      </c>
      <c r="P13" s="8" t="s">
        <v>184</v>
      </c>
      <c r="Q13" s="8" t="s">
        <v>81</v>
      </c>
    </row>
    <row r="14" spans="1:17" x14ac:dyDescent="0.25">
      <c r="A14" s="8" t="s">
        <v>1205</v>
      </c>
      <c r="B14" s="8" t="s">
        <v>1204</v>
      </c>
      <c r="C14" s="11">
        <v>21.5</v>
      </c>
      <c r="D14" s="8">
        <v>0.02</v>
      </c>
      <c r="E14" s="8">
        <v>0.09</v>
      </c>
      <c r="F14" s="8">
        <v>0</v>
      </c>
      <c r="G14" s="8">
        <v>0</v>
      </c>
      <c r="H14" s="8">
        <v>343.35</v>
      </c>
      <c r="I14" s="9">
        <v>3040677</v>
      </c>
      <c r="J14" s="10">
        <v>4630249</v>
      </c>
      <c r="K14" s="8">
        <v>52.28</v>
      </c>
      <c r="L14" s="8">
        <v>5182</v>
      </c>
      <c r="M14" s="8">
        <v>15.09</v>
      </c>
      <c r="N14" s="8">
        <v>1.42</v>
      </c>
      <c r="O14" s="9">
        <v>7382.03</v>
      </c>
      <c r="P14" s="8" t="s">
        <v>189</v>
      </c>
      <c r="Q14" s="8" t="s">
        <v>189</v>
      </c>
    </row>
    <row r="15" spans="1:17" x14ac:dyDescent="0.25">
      <c r="A15" s="8" t="s">
        <v>1203</v>
      </c>
      <c r="B15" s="8" t="s">
        <v>1202</v>
      </c>
      <c r="C15" s="11">
        <v>69.88</v>
      </c>
      <c r="D15" s="8">
        <v>0.18</v>
      </c>
      <c r="E15" s="8">
        <v>0.26</v>
      </c>
      <c r="F15" s="8">
        <v>1.8</v>
      </c>
      <c r="G15" s="8">
        <v>2.58</v>
      </c>
      <c r="H15" s="8">
        <v>209.83</v>
      </c>
      <c r="I15" s="9">
        <v>1600094</v>
      </c>
      <c r="J15" s="10">
        <v>1609353</v>
      </c>
      <c r="K15" s="8">
        <v>0.57999999999999996</v>
      </c>
      <c r="L15" s="8">
        <v>9615.1</v>
      </c>
      <c r="M15" s="8">
        <v>45.82</v>
      </c>
      <c r="N15" s="8">
        <v>1.52</v>
      </c>
      <c r="O15" s="9">
        <v>14662.92</v>
      </c>
      <c r="P15" s="8" t="s">
        <v>304</v>
      </c>
      <c r="Q15" s="8" t="s">
        <v>303</v>
      </c>
    </row>
    <row r="16" spans="1:17" x14ac:dyDescent="0.25">
      <c r="A16" s="8" t="s">
        <v>1201</v>
      </c>
      <c r="B16" s="8" t="s">
        <v>1200</v>
      </c>
      <c r="C16" s="11">
        <v>20.309999999999999</v>
      </c>
      <c r="D16" s="8">
        <v>-0.01</v>
      </c>
      <c r="E16" s="8">
        <v>-0.05</v>
      </c>
      <c r="F16" s="8">
        <v>0</v>
      </c>
      <c r="G16" s="8">
        <v>0</v>
      </c>
      <c r="H16" s="8">
        <v>172.72</v>
      </c>
      <c r="I16" s="9">
        <v>4110404</v>
      </c>
      <c r="J16" s="10">
        <v>3368358</v>
      </c>
      <c r="K16" s="8">
        <v>-18.05</v>
      </c>
      <c r="L16" s="8">
        <v>814.27</v>
      </c>
      <c r="M16" s="8">
        <v>4.71</v>
      </c>
      <c r="N16" s="8">
        <v>4.3099999999999996</v>
      </c>
      <c r="O16" s="9">
        <v>3507.94</v>
      </c>
      <c r="P16" s="8" t="s">
        <v>1199</v>
      </c>
      <c r="Q16" s="8" t="s">
        <v>61</v>
      </c>
    </row>
    <row r="17" spans="1:17" x14ac:dyDescent="0.25">
      <c r="A17" s="8" t="s">
        <v>1198</v>
      </c>
      <c r="B17" s="8" t="s">
        <v>1197</v>
      </c>
      <c r="C17" s="11">
        <v>10.199999999999999</v>
      </c>
      <c r="D17" s="8">
        <v>0.06</v>
      </c>
      <c r="E17" s="8">
        <v>0.59</v>
      </c>
      <c r="F17" s="8">
        <v>0.12</v>
      </c>
      <c r="G17" s="8">
        <v>1.18</v>
      </c>
      <c r="H17" s="8">
        <v>974.29</v>
      </c>
      <c r="I17" s="9">
        <v>39239472</v>
      </c>
      <c r="J17" s="10">
        <v>24035843</v>
      </c>
      <c r="K17" s="8">
        <v>-38.75</v>
      </c>
      <c r="L17" s="8">
        <v>20674</v>
      </c>
      <c r="M17" s="8">
        <v>21.22</v>
      </c>
      <c r="N17" s="8">
        <v>0.48</v>
      </c>
      <c r="O17" s="9">
        <v>9937.76</v>
      </c>
      <c r="P17" s="8" t="s">
        <v>822</v>
      </c>
      <c r="Q17" s="8" t="s">
        <v>522</v>
      </c>
    </row>
    <row r="18" spans="1:17" x14ac:dyDescent="0.25">
      <c r="A18" s="8" t="s">
        <v>1196</v>
      </c>
      <c r="B18" s="8" t="s">
        <v>1195</v>
      </c>
      <c r="C18" s="11">
        <v>24.73</v>
      </c>
      <c r="D18" s="8">
        <v>0.02</v>
      </c>
      <c r="E18" s="8">
        <v>0.08</v>
      </c>
      <c r="F18" s="8">
        <v>0.6</v>
      </c>
      <c r="G18" s="8">
        <v>2.4300000000000002</v>
      </c>
      <c r="H18" s="8">
        <v>169.4</v>
      </c>
      <c r="I18" s="9">
        <v>2738686</v>
      </c>
      <c r="J18" s="10">
        <v>1475261</v>
      </c>
      <c r="K18" s="8">
        <v>-46.13</v>
      </c>
      <c r="L18" s="8">
        <v>3468.06</v>
      </c>
      <c r="M18" s="8">
        <v>20.47</v>
      </c>
      <c r="N18" s="8">
        <v>1.21</v>
      </c>
      <c r="O18" s="9">
        <v>4189.26</v>
      </c>
      <c r="P18" s="8" t="s">
        <v>74</v>
      </c>
      <c r="Q18" s="8" t="s">
        <v>73</v>
      </c>
    </row>
    <row r="19" spans="1:17" x14ac:dyDescent="0.25">
      <c r="A19" s="8" t="s">
        <v>1194</v>
      </c>
      <c r="B19" s="8" t="s">
        <v>1193</v>
      </c>
      <c r="C19" s="11">
        <v>28.5</v>
      </c>
      <c r="D19" s="8">
        <v>-6.29</v>
      </c>
      <c r="E19" s="8">
        <v>-18.079999999999998</v>
      </c>
      <c r="F19" s="8">
        <v>0.72</v>
      </c>
      <c r="G19" s="8">
        <v>2.5299999999999998</v>
      </c>
      <c r="H19" s="8">
        <v>98.02</v>
      </c>
      <c r="I19" s="9">
        <v>3010916</v>
      </c>
      <c r="J19" s="10">
        <v>9720738</v>
      </c>
      <c r="K19" s="8">
        <v>222.85</v>
      </c>
      <c r="L19" s="8">
        <v>4797.8999999999996</v>
      </c>
      <c r="M19" s="8">
        <v>48.95</v>
      </c>
      <c r="N19" s="8">
        <v>0.57999999999999996</v>
      </c>
      <c r="O19" s="9">
        <v>2793.57</v>
      </c>
      <c r="P19" s="8" t="s">
        <v>211</v>
      </c>
      <c r="Q19" s="8" t="s">
        <v>180</v>
      </c>
    </row>
    <row r="20" spans="1:17" x14ac:dyDescent="0.25">
      <c r="A20" s="8" t="s">
        <v>1192</v>
      </c>
      <c r="B20" s="8" t="s">
        <v>1191</v>
      </c>
      <c r="C20" s="11">
        <v>50.53</v>
      </c>
      <c r="D20" s="8">
        <v>0.59</v>
      </c>
      <c r="E20" s="8">
        <v>1.18</v>
      </c>
      <c r="F20" s="8">
        <v>0.2</v>
      </c>
      <c r="G20" s="8">
        <v>0.4</v>
      </c>
      <c r="H20" s="8">
        <v>304.49</v>
      </c>
      <c r="I20" s="9">
        <v>2049869</v>
      </c>
      <c r="J20" s="10">
        <v>1906573</v>
      </c>
      <c r="K20" s="8">
        <v>-6.99</v>
      </c>
      <c r="L20" s="8">
        <v>4334</v>
      </c>
      <c r="M20" s="8">
        <v>14.23</v>
      </c>
      <c r="N20" s="8">
        <v>3.55</v>
      </c>
      <c r="O20" s="9">
        <v>15385.88</v>
      </c>
      <c r="P20" s="8" t="s">
        <v>93</v>
      </c>
      <c r="Q20" s="8" t="s">
        <v>92</v>
      </c>
    </row>
    <row r="21" spans="1:17" x14ac:dyDescent="0.25">
      <c r="A21" s="8" t="s">
        <v>1190</v>
      </c>
      <c r="B21" s="8" t="s">
        <v>1189</v>
      </c>
      <c r="C21" s="11">
        <v>25.07</v>
      </c>
      <c r="D21" s="8">
        <v>0.39</v>
      </c>
      <c r="E21" s="8">
        <v>1.58</v>
      </c>
      <c r="F21" s="8">
        <v>0.8</v>
      </c>
      <c r="G21" s="8">
        <v>3.19</v>
      </c>
      <c r="H21" s="8">
        <v>536.36</v>
      </c>
      <c r="I21" s="9">
        <v>5519711</v>
      </c>
      <c r="J21" s="10">
        <v>3441004</v>
      </c>
      <c r="K21" s="8">
        <v>-37.659999999999997</v>
      </c>
      <c r="L21" s="8">
        <v>29190</v>
      </c>
      <c r="M21" s="8">
        <v>54.42</v>
      </c>
      <c r="N21" s="8">
        <v>0.46</v>
      </c>
      <c r="O21" s="9">
        <v>13446.54</v>
      </c>
      <c r="P21" s="8" t="s">
        <v>82</v>
      </c>
      <c r="Q21" s="8" t="s">
        <v>81</v>
      </c>
    </row>
    <row r="22" spans="1:17" x14ac:dyDescent="0.25">
      <c r="A22" s="8" t="s">
        <v>1188</v>
      </c>
      <c r="B22" s="8" t="s">
        <v>1187</v>
      </c>
      <c r="C22" s="11">
        <v>18.399999999999999</v>
      </c>
      <c r="D22" s="8">
        <v>0.77</v>
      </c>
      <c r="E22" s="8">
        <v>4.37</v>
      </c>
      <c r="F22" s="8">
        <v>0.2</v>
      </c>
      <c r="G22" s="8">
        <v>1.0900000000000001</v>
      </c>
      <c r="H22" s="8">
        <v>293.39999999999998</v>
      </c>
      <c r="I22" s="9">
        <v>8636577</v>
      </c>
      <c r="J22" s="10">
        <v>15293530</v>
      </c>
      <c r="K22" s="8">
        <v>77.08</v>
      </c>
      <c r="L22" s="8">
        <v>1215.0999999999999</v>
      </c>
      <c r="M22" s="8">
        <v>4.1399999999999997</v>
      </c>
      <c r="N22" s="8">
        <v>4.4400000000000004</v>
      </c>
      <c r="O22" s="9">
        <v>5398.56</v>
      </c>
      <c r="P22" s="8" t="s">
        <v>66</v>
      </c>
      <c r="Q22" s="8" t="s">
        <v>65</v>
      </c>
    </row>
    <row r="23" spans="1:17" x14ac:dyDescent="0.25">
      <c r="A23" s="8" t="s">
        <v>1186</v>
      </c>
      <c r="B23" s="8" t="s">
        <v>1185</v>
      </c>
      <c r="C23" s="11">
        <v>17.3</v>
      </c>
      <c r="D23" s="8">
        <v>-0.03</v>
      </c>
      <c r="E23" s="8">
        <v>-0.17</v>
      </c>
      <c r="F23" s="8">
        <v>1.28</v>
      </c>
      <c r="G23" s="8">
        <v>7.4</v>
      </c>
      <c r="H23" s="8">
        <v>2067.65</v>
      </c>
      <c r="I23" s="9">
        <v>16511009</v>
      </c>
      <c r="J23" s="10">
        <v>16429002</v>
      </c>
      <c r="K23" s="8">
        <v>-0.5</v>
      </c>
      <c r="L23" s="8">
        <v>16165</v>
      </c>
      <c r="M23" s="8">
        <v>7.82</v>
      </c>
      <c r="N23" s="8">
        <v>2.21</v>
      </c>
      <c r="O23" s="9">
        <v>35770.339999999997</v>
      </c>
      <c r="P23" s="8" t="s">
        <v>360</v>
      </c>
      <c r="Q23" s="8" t="s">
        <v>359</v>
      </c>
    </row>
    <row r="24" spans="1:17" x14ac:dyDescent="0.25">
      <c r="A24" s="8" t="s">
        <v>1184</v>
      </c>
      <c r="B24" s="8" t="s">
        <v>1183</v>
      </c>
      <c r="C24" s="11">
        <v>88.79</v>
      </c>
      <c r="D24" s="8">
        <v>-0.22</v>
      </c>
      <c r="E24" s="8">
        <v>-0.25</v>
      </c>
      <c r="F24" s="8">
        <v>0</v>
      </c>
      <c r="G24" s="8">
        <v>0</v>
      </c>
      <c r="H24" s="8">
        <v>429</v>
      </c>
      <c r="I24" s="9">
        <v>6679541</v>
      </c>
      <c r="J24" s="10">
        <v>5200804</v>
      </c>
      <c r="K24" s="8">
        <v>-22.14</v>
      </c>
      <c r="L24" s="8">
        <v>19920</v>
      </c>
      <c r="M24" s="8">
        <v>46.43</v>
      </c>
      <c r="N24" s="8">
        <v>1.91</v>
      </c>
      <c r="O24" s="9">
        <v>38090.910000000003</v>
      </c>
      <c r="P24" s="8" t="s">
        <v>537</v>
      </c>
      <c r="Q24" s="8" t="s">
        <v>61</v>
      </c>
    </row>
    <row r="25" spans="1:17" x14ac:dyDescent="0.25">
      <c r="A25" s="8" t="s">
        <v>1182</v>
      </c>
      <c r="B25" s="8" t="s">
        <v>1181</v>
      </c>
      <c r="C25" s="11">
        <v>28.76</v>
      </c>
      <c r="D25" s="8">
        <v>-0.62</v>
      </c>
      <c r="E25" s="8">
        <v>-2.11</v>
      </c>
      <c r="F25" s="8">
        <v>0.72</v>
      </c>
      <c r="G25" s="8">
        <v>2.5</v>
      </c>
      <c r="H25" s="8">
        <v>1167.6300000000001</v>
      </c>
      <c r="I25" s="9">
        <v>19605699</v>
      </c>
      <c r="J25" s="10">
        <v>12672978</v>
      </c>
      <c r="K25" s="8">
        <v>-35.36</v>
      </c>
      <c r="L25" s="8">
        <v>2066</v>
      </c>
      <c r="M25" s="8">
        <v>1.77</v>
      </c>
      <c r="N25" s="8">
        <v>16.25</v>
      </c>
      <c r="O25" s="9">
        <v>33581.040000000001</v>
      </c>
      <c r="P25" s="8" t="s">
        <v>607</v>
      </c>
      <c r="Q25" s="8" t="s">
        <v>265</v>
      </c>
    </row>
    <row r="26" spans="1:17" x14ac:dyDescent="0.25">
      <c r="A26" s="8" t="s">
        <v>1180</v>
      </c>
      <c r="B26" s="8" t="s">
        <v>1179</v>
      </c>
      <c r="C26" s="11">
        <v>13.12</v>
      </c>
      <c r="D26" s="8">
        <v>-0.2</v>
      </c>
      <c r="E26" s="8">
        <v>-1.5</v>
      </c>
      <c r="F26" s="8">
        <v>0</v>
      </c>
      <c r="G26" s="8">
        <v>0</v>
      </c>
      <c r="H26" s="8">
        <v>134.54</v>
      </c>
      <c r="I26" s="9">
        <v>61112446</v>
      </c>
      <c r="J26" s="10">
        <v>5185654</v>
      </c>
      <c r="K26" s="8">
        <v>-91.51</v>
      </c>
      <c r="L26" s="8">
        <v>17531</v>
      </c>
      <c r="M26" s="8">
        <v>130.30000000000001</v>
      </c>
      <c r="N26" s="8">
        <v>0.1</v>
      </c>
      <c r="O26" s="9">
        <v>1765.16</v>
      </c>
      <c r="P26" s="8" t="s">
        <v>397</v>
      </c>
      <c r="Q26" s="8" t="s">
        <v>81</v>
      </c>
    </row>
    <row r="27" spans="1:17" x14ac:dyDescent="0.25">
      <c r="A27" s="8" t="s">
        <v>1178</v>
      </c>
      <c r="B27" s="8" t="s">
        <v>1177</v>
      </c>
      <c r="C27" s="11">
        <v>32.71</v>
      </c>
      <c r="D27" s="8">
        <v>0.38</v>
      </c>
      <c r="E27" s="8">
        <v>1.18</v>
      </c>
      <c r="F27" s="8">
        <v>0</v>
      </c>
      <c r="G27" s="8">
        <v>0</v>
      </c>
      <c r="H27" s="8">
        <v>397.69</v>
      </c>
      <c r="I27" s="9">
        <v>3621049</v>
      </c>
      <c r="J27" s="10">
        <v>2652196</v>
      </c>
      <c r="K27" s="8">
        <v>-26.76</v>
      </c>
      <c r="L27" s="8">
        <v>1620</v>
      </c>
      <c r="M27" s="8">
        <v>4.07</v>
      </c>
      <c r="N27" s="8">
        <v>8.0299999999999994</v>
      </c>
      <c r="O27" s="9">
        <v>13008.44</v>
      </c>
      <c r="P27" s="8" t="s">
        <v>549</v>
      </c>
      <c r="Q27" s="8" t="s">
        <v>98</v>
      </c>
    </row>
    <row r="28" spans="1:17" x14ac:dyDescent="0.25">
      <c r="A28" s="8" t="s">
        <v>1176</v>
      </c>
      <c r="B28" s="8" t="s">
        <v>1175</v>
      </c>
      <c r="C28" s="11">
        <v>24.6</v>
      </c>
      <c r="D28" s="8">
        <v>-0.17</v>
      </c>
      <c r="E28" s="8">
        <v>-0.69</v>
      </c>
      <c r="F28" s="8">
        <v>1.54</v>
      </c>
      <c r="G28" s="8">
        <v>6.26</v>
      </c>
      <c r="H28" s="8">
        <v>213.56</v>
      </c>
      <c r="I28" s="9">
        <v>1435228</v>
      </c>
      <c r="J28" s="10">
        <v>1270176</v>
      </c>
      <c r="K28" s="8">
        <v>-11.5</v>
      </c>
      <c r="L28" s="8">
        <v>7674</v>
      </c>
      <c r="M28" s="8">
        <v>35.93</v>
      </c>
      <c r="N28" s="8">
        <v>0.68</v>
      </c>
      <c r="O28" s="9">
        <v>5253.58</v>
      </c>
      <c r="P28" s="8" t="s">
        <v>74</v>
      </c>
      <c r="Q28" s="8" t="s">
        <v>73</v>
      </c>
    </row>
    <row r="29" spans="1:17" x14ac:dyDescent="0.25">
      <c r="A29" s="8" t="s">
        <v>1174</v>
      </c>
      <c r="B29" s="8" t="s">
        <v>1173</v>
      </c>
      <c r="C29" s="11">
        <v>24.99</v>
      </c>
      <c r="D29" s="8">
        <v>-0.11</v>
      </c>
      <c r="E29" s="8">
        <v>-0.44</v>
      </c>
      <c r="F29" s="8">
        <v>0.68</v>
      </c>
      <c r="G29" s="8">
        <v>2.72</v>
      </c>
      <c r="H29" s="8">
        <v>231.4</v>
      </c>
      <c r="I29" s="9">
        <v>4589228</v>
      </c>
      <c r="J29" s="10">
        <v>2641101</v>
      </c>
      <c r="K29" s="8">
        <v>-42.45</v>
      </c>
      <c r="L29" s="8">
        <v>6770</v>
      </c>
      <c r="M29" s="8">
        <v>29.26</v>
      </c>
      <c r="N29" s="8">
        <v>0.85</v>
      </c>
      <c r="O29" s="9">
        <v>5782.69</v>
      </c>
      <c r="P29" s="8" t="s">
        <v>321</v>
      </c>
      <c r="Q29" s="8" t="s">
        <v>265</v>
      </c>
    </row>
    <row r="30" spans="1:17" x14ac:dyDescent="0.25">
      <c r="A30" s="8" t="s">
        <v>1172</v>
      </c>
      <c r="B30" s="8" t="s">
        <v>1171</v>
      </c>
      <c r="C30" s="11">
        <v>18.79</v>
      </c>
      <c r="D30" s="8">
        <v>-0.32</v>
      </c>
      <c r="E30" s="8">
        <v>-1.67</v>
      </c>
      <c r="F30" s="8">
        <v>0.2</v>
      </c>
      <c r="G30" s="8">
        <v>1.06</v>
      </c>
      <c r="H30" s="8">
        <v>301.99</v>
      </c>
      <c r="I30" s="9">
        <v>2563463</v>
      </c>
      <c r="J30" s="10">
        <v>3873184</v>
      </c>
      <c r="K30" s="8">
        <v>51.09</v>
      </c>
      <c r="L30" s="8">
        <v>69804.539999999994</v>
      </c>
      <c r="M30" s="8">
        <v>231.15</v>
      </c>
      <c r="N30" s="8">
        <v>0.08</v>
      </c>
      <c r="O30" s="9">
        <v>5674.39</v>
      </c>
      <c r="P30" s="8" t="s">
        <v>592</v>
      </c>
      <c r="Q30" s="8" t="s">
        <v>92</v>
      </c>
    </row>
    <row r="31" spans="1:17" x14ac:dyDescent="0.25">
      <c r="A31" s="8" t="s">
        <v>1170</v>
      </c>
      <c r="B31" s="8" t="s">
        <v>1169</v>
      </c>
      <c r="C31" s="11">
        <v>58.37</v>
      </c>
      <c r="D31" s="8">
        <v>-0.26</v>
      </c>
      <c r="E31" s="8">
        <v>-0.44</v>
      </c>
      <c r="F31" s="8">
        <v>0</v>
      </c>
      <c r="G31" s="8">
        <v>0</v>
      </c>
      <c r="H31" s="8">
        <v>1011</v>
      </c>
      <c r="I31" s="9">
        <v>9549997</v>
      </c>
      <c r="J31" s="10">
        <v>5491509</v>
      </c>
      <c r="K31" s="8">
        <v>-42.5</v>
      </c>
      <c r="L31" s="8">
        <v>14698</v>
      </c>
      <c r="M31" s="8">
        <v>14.54</v>
      </c>
      <c r="N31" s="8">
        <v>4.01</v>
      </c>
      <c r="O31" s="9">
        <v>59012.07</v>
      </c>
      <c r="P31" s="8" t="s">
        <v>650</v>
      </c>
      <c r="Q31" s="8" t="s">
        <v>92</v>
      </c>
    </row>
    <row r="32" spans="1:17" x14ac:dyDescent="0.25">
      <c r="A32" s="8" t="s">
        <v>1168</v>
      </c>
      <c r="B32" s="8" t="s">
        <v>1167</v>
      </c>
      <c r="C32" s="11">
        <v>33.93</v>
      </c>
      <c r="D32" s="8">
        <v>0.51</v>
      </c>
      <c r="E32" s="8">
        <v>1.53</v>
      </c>
      <c r="F32" s="8">
        <v>0.06</v>
      </c>
      <c r="G32" s="8">
        <v>0.18</v>
      </c>
      <c r="H32" s="8">
        <v>171.32</v>
      </c>
      <c r="I32" s="9">
        <v>1323093</v>
      </c>
      <c r="J32" s="10">
        <v>1089398</v>
      </c>
      <c r="K32" s="8">
        <v>-17.66</v>
      </c>
      <c r="L32" s="8">
        <v>2964.14</v>
      </c>
      <c r="M32" s="8">
        <v>17.3</v>
      </c>
      <c r="N32" s="8">
        <v>1.96</v>
      </c>
      <c r="O32" s="9">
        <v>5812.89</v>
      </c>
      <c r="P32" s="8" t="s">
        <v>564</v>
      </c>
      <c r="Q32" s="8" t="s">
        <v>65</v>
      </c>
    </row>
    <row r="33" spans="1:17" x14ac:dyDescent="0.25">
      <c r="A33" s="8" t="s">
        <v>1166</v>
      </c>
      <c r="B33" s="8" t="s">
        <v>1165</v>
      </c>
      <c r="C33" s="11">
        <v>46.83</v>
      </c>
      <c r="D33" s="8">
        <v>-0.26</v>
      </c>
      <c r="E33" s="8">
        <v>-0.55000000000000004</v>
      </c>
      <c r="F33" s="8">
        <v>0.36</v>
      </c>
      <c r="G33" s="8">
        <v>0.77</v>
      </c>
      <c r="H33" s="8">
        <v>460.4</v>
      </c>
      <c r="I33" s="9">
        <v>7718989</v>
      </c>
      <c r="J33" s="10">
        <v>4076739</v>
      </c>
      <c r="K33" s="8">
        <v>-47.19</v>
      </c>
      <c r="L33" s="8">
        <v>14340</v>
      </c>
      <c r="M33" s="8">
        <v>31.15</v>
      </c>
      <c r="N33" s="8">
        <v>1.5</v>
      </c>
      <c r="O33" s="9">
        <v>21560.53</v>
      </c>
      <c r="P33" s="8" t="s">
        <v>78</v>
      </c>
      <c r="Q33" s="8" t="s">
        <v>77</v>
      </c>
    </row>
    <row r="34" spans="1:17" x14ac:dyDescent="0.25">
      <c r="A34" s="8" t="s">
        <v>1164</v>
      </c>
      <c r="B34" s="8" t="s">
        <v>1163</v>
      </c>
      <c r="C34" s="11">
        <v>26.7</v>
      </c>
      <c r="D34" s="8">
        <v>1.02</v>
      </c>
      <c r="E34" s="8">
        <v>3.97</v>
      </c>
      <c r="F34" s="8">
        <v>0.8</v>
      </c>
      <c r="G34" s="8">
        <v>3</v>
      </c>
      <c r="H34" s="8">
        <v>291.25</v>
      </c>
      <c r="I34" s="9">
        <v>5673937</v>
      </c>
      <c r="J34" s="10">
        <v>7583911</v>
      </c>
      <c r="K34" s="8">
        <v>33.659999999999997</v>
      </c>
      <c r="L34" s="8">
        <v>2582.9299999999998</v>
      </c>
      <c r="M34" s="8">
        <v>8.8699999999999992</v>
      </c>
      <c r="N34" s="8">
        <v>3.01</v>
      </c>
      <c r="O34" s="9">
        <v>7776.38</v>
      </c>
      <c r="P34" s="8" t="s">
        <v>66</v>
      </c>
      <c r="Q34" s="8" t="s">
        <v>65</v>
      </c>
    </row>
    <row r="35" spans="1:17" x14ac:dyDescent="0.25">
      <c r="A35" s="8" t="s">
        <v>1162</v>
      </c>
      <c r="B35" s="8" t="s">
        <v>1161</v>
      </c>
      <c r="C35" s="11">
        <v>36.840000000000003</v>
      </c>
      <c r="D35" s="8">
        <v>-0.28999999999999998</v>
      </c>
      <c r="E35" s="8">
        <v>-0.78</v>
      </c>
      <c r="F35" s="8">
        <v>0.6</v>
      </c>
      <c r="G35" s="8">
        <v>1.63</v>
      </c>
      <c r="H35" s="8">
        <v>276.8</v>
      </c>
      <c r="I35" s="9">
        <v>3032610</v>
      </c>
      <c r="J35" s="10">
        <v>2480576</v>
      </c>
      <c r="K35" s="8">
        <v>-18.2</v>
      </c>
      <c r="L35" s="8">
        <v>7580</v>
      </c>
      <c r="M35" s="8">
        <v>27.38</v>
      </c>
      <c r="N35" s="8">
        <v>1.35</v>
      </c>
      <c r="O35" s="9">
        <v>10197.31</v>
      </c>
      <c r="P35" s="8" t="s">
        <v>617</v>
      </c>
      <c r="Q35" s="8" t="s">
        <v>81</v>
      </c>
    </row>
    <row r="36" spans="1:17" x14ac:dyDescent="0.25">
      <c r="A36" s="8" t="s">
        <v>1160</v>
      </c>
      <c r="B36" s="8" t="s">
        <v>1159</v>
      </c>
      <c r="C36" s="11">
        <v>76.39</v>
      </c>
      <c r="D36" s="8">
        <v>-1.19</v>
      </c>
      <c r="E36" s="8">
        <v>-1.53</v>
      </c>
      <c r="F36" s="8">
        <v>0.6</v>
      </c>
      <c r="G36" s="8">
        <v>0.79</v>
      </c>
      <c r="H36" s="8">
        <v>335.19</v>
      </c>
      <c r="I36" s="9">
        <v>3901504</v>
      </c>
      <c r="J36" s="10">
        <v>3116085</v>
      </c>
      <c r="K36" s="8">
        <v>-20.13</v>
      </c>
      <c r="L36" s="8">
        <v>10835.83</v>
      </c>
      <c r="M36" s="8">
        <v>32.33</v>
      </c>
      <c r="N36" s="8">
        <v>2.36</v>
      </c>
      <c r="O36" s="9">
        <v>25605.16</v>
      </c>
      <c r="P36" s="8" t="s">
        <v>78</v>
      </c>
      <c r="Q36" s="8" t="s">
        <v>77</v>
      </c>
    </row>
    <row r="37" spans="1:17" x14ac:dyDescent="0.25">
      <c r="A37" s="8" t="s">
        <v>1158</v>
      </c>
      <c r="B37" s="8" t="s">
        <v>1157</v>
      </c>
      <c r="C37" s="11">
        <v>8.4499999999999993</v>
      </c>
      <c r="D37" s="8">
        <v>0.16</v>
      </c>
      <c r="E37" s="8">
        <v>1.93</v>
      </c>
      <c r="F37" s="8">
        <v>0.4</v>
      </c>
      <c r="G37" s="8">
        <v>4.7300000000000004</v>
      </c>
      <c r="H37" s="8">
        <v>117.1</v>
      </c>
      <c r="I37" s="9">
        <v>3250496</v>
      </c>
      <c r="J37" s="10">
        <v>1543407</v>
      </c>
      <c r="K37" s="8">
        <v>-52.52</v>
      </c>
      <c r="L37" s="8">
        <v>1459.35</v>
      </c>
      <c r="M37" s="8">
        <v>12.46</v>
      </c>
      <c r="N37" s="8">
        <v>0.68</v>
      </c>
      <c r="O37" s="9">
        <v>989.49</v>
      </c>
      <c r="P37" s="8" t="s">
        <v>156</v>
      </c>
      <c r="Q37" s="8" t="s">
        <v>155</v>
      </c>
    </row>
    <row r="38" spans="1:17" x14ac:dyDescent="0.25">
      <c r="A38" s="8" t="s">
        <v>1156</v>
      </c>
      <c r="B38" s="8" t="s">
        <v>1155</v>
      </c>
      <c r="C38" s="11">
        <v>68.47</v>
      </c>
      <c r="D38" s="8">
        <v>0.72</v>
      </c>
      <c r="E38" s="8">
        <v>1.06</v>
      </c>
      <c r="F38" s="8">
        <v>0</v>
      </c>
      <c r="G38" s="8">
        <v>0</v>
      </c>
      <c r="H38" s="8">
        <v>153.69</v>
      </c>
      <c r="I38" s="9">
        <v>3265075</v>
      </c>
      <c r="J38" s="10">
        <v>2914671</v>
      </c>
      <c r="K38" s="8">
        <v>-10.73</v>
      </c>
      <c r="L38" s="8">
        <v>3729.84</v>
      </c>
      <c r="M38" s="8">
        <v>24.27</v>
      </c>
      <c r="N38" s="8">
        <v>2.82</v>
      </c>
      <c r="O38" s="9">
        <v>10523.15</v>
      </c>
      <c r="P38" s="8" t="s">
        <v>942</v>
      </c>
      <c r="Q38" s="8" t="s">
        <v>117</v>
      </c>
    </row>
    <row r="39" spans="1:17" x14ac:dyDescent="0.25">
      <c r="A39" s="8" t="s">
        <v>1154</v>
      </c>
      <c r="B39" s="8" t="s">
        <v>1153</v>
      </c>
      <c r="C39" s="11">
        <v>156.74</v>
      </c>
      <c r="D39" s="8">
        <v>5.23</v>
      </c>
      <c r="E39" s="8">
        <v>3.45</v>
      </c>
      <c r="F39" s="8">
        <v>0</v>
      </c>
      <c r="G39" s="8">
        <v>0</v>
      </c>
      <c r="H39" s="8">
        <v>891.91</v>
      </c>
      <c r="I39" s="9">
        <v>19002728</v>
      </c>
      <c r="J39" s="10">
        <v>31037202</v>
      </c>
      <c r="K39" s="8">
        <v>63.33</v>
      </c>
      <c r="L39" s="8">
        <v>33689</v>
      </c>
      <c r="M39" s="8">
        <v>37.770000000000003</v>
      </c>
      <c r="N39" s="8">
        <v>4.1500000000000004</v>
      </c>
      <c r="O39" s="9">
        <v>139798</v>
      </c>
      <c r="P39" s="8" t="s">
        <v>258</v>
      </c>
      <c r="Q39" s="8" t="s">
        <v>121</v>
      </c>
    </row>
    <row r="40" spans="1:17" x14ac:dyDescent="0.25">
      <c r="A40" s="8" t="s">
        <v>1152</v>
      </c>
      <c r="B40" s="8" t="s">
        <v>1151</v>
      </c>
      <c r="C40" s="11">
        <v>13.25</v>
      </c>
      <c r="D40" s="8">
        <v>0.42</v>
      </c>
      <c r="E40" s="8">
        <v>3.27</v>
      </c>
      <c r="F40" s="8">
        <v>0.24</v>
      </c>
      <c r="G40" s="8">
        <v>1.81</v>
      </c>
      <c r="H40" s="8">
        <v>1333.04</v>
      </c>
      <c r="I40" s="9">
        <v>21309457</v>
      </c>
      <c r="J40" s="10">
        <v>22693219</v>
      </c>
      <c r="K40" s="8">
        <v>6.49</v>
      </c>
      <c r="L40" s="8">
        <v>6245.32</v>
      </c>
      <c r="M40" s="8">
        <v>4.6900000000000004</v>
      </c>
      <c r="N40" s="8">
        <v>2.83</v>
      </c>
      <c r="O40" s="9">
        <v>17662.78</v>
      </c>
      <c r="P40" s="8" t="s">
        <v>496</v>
      </c>
      <c r="Q40" s="8" t="s">
        <v>65</v>
      </c>
    </row>
    <row r="41" spans="1:17" x14ac:dyDescent="0.25">
      <c r="A41" s="8" t="s">
        <v>1150</v>
      </c>
      <c r="B41" s="8" t="s">
        <v>1149</v>
      </c>
      <c r="C41" s="11">
        <v>29.47</v>
      </c>
      <c r="D41" s="8">
        <v>0.21</v>
      </c>
      <c r="E41" s="8">
        <v>0.72</v>
      </c>
      <c r="F41" s="8">
        <v>0.56000000000000005</v>
      </c>
      <c r="G41" s="8">
        <v>1.9</v>
      </c>
      <c r="H41" s="8">
        <v>642</v>
      </c>
      <c r="I41" s="9">
        <v>5075948</v>
      </c>
      <c r="J41" s="10">
        <v>4954639</v>
      </c>
      <c r="K41" s="8">
        <v>-2.39</v>
      </c>
      <c r="L41" s="8">
        <v>74459</v>
      </c>
      <c r="M41" s="8">
        <v>115.98</v>
      </c>
      <c r="N41" s="8">
        <v>0.25</v>
      </c>
      <c r="O41" s="9">
        <v>18919.740000000002</v>
      </c>
      <c r="P41" s="8" t="s">
        <v>1148</v>
      </c>
      <c r="Q41" s="8" t="s">
        <v>57</v>
      </c>
    </row>
    <row r="42" spans="1:17" x14ac:dyDescent="0.25">
      <c r="A42" s="8" t="s">
        <v>1147</v>
      </c>
      <c r="B42" s="8" t="s">
        <v>1146</v>
      </c>
      <c r="C42" s="11">
        <v>24.29</v>
      </c>
      <c r="D42" s="8">
        <v>-0.52</v>
      </c>
      <c r="E42" s="8">
        <v>-2.1</v>
      </c>
      <c r="F42" s="8">
        <v>0.6</v>
      </c>
      <c r="G42" s="8">
        <v>2.4700000000000002</v>
      </c>
      <c r="H42" s="8">
        <v>117.75</v>
      </c>
      <c r="I42" s="9">
        <v>1429051</v>
      </c>
      <c r="J42" s="10">
        <v>1602013</v>
      </c>
      <c r="K42" s="8">
        <v>12.1</v>
      </c>
      <c r="L42" s="8">
        <v>8511.7800000000007</v>
      </c>
      <c r="M42" s="8">
        <v>72.290000000000006</v>
      </c>
      <c r="N42" s="8">
        <v>0.34</v>
      </c>
      <c r="O42" s="9">
        <v>2860.15</v>
      </c>
      <c r="P42" s="8" t="s">
        <v>397</v>
      </c>
      <c r="Q42" s="8" t="s">
        <v>81</v>
      </c>
    </row>
    <row r="43" spans="1:17" x14ac:dyDescent="0.25">
      <c r="A43" s="8" t="s">
        <v>1145</v>
      </c>
      <c r="B43" s="8" t="s">
        <v>1144</v>
      </c>
      <c r="C43" s="11">
        <v>21.14</v>
      </c>
      <c r="D43" s="8">
        <v>0.8</v>
      </c>
      <c r="E43" s="8">
        <v>3.93</v>
      </c>
      <c r="F43" s="8">
        <v>0</v>
      </c>
      <c r="G43" s="8">
        <v>0</v>
      </c>
      <c r="H43" s="8">
        <v>228.22</v>
      </c>
      <c r="I43" s="9">
        <v>3896818</v>
      </c>
      <c r="J43" s="10">
        <v>9168547</v>
      </c>
      <c r="K43" s="8">
        <v>135.28</v>
      </c>
      <c r="L43" s="8">
        <v>2142.1999999999998</v>
      </c>
      <c r="M43" s="8">
        <v>9.39</v>
      </c>
      <c r="N43" s="8">
        <v>2.25</v>
      </c>
      <c r="O43" s="9">
        <v>4824.57</v>
      </c>
      <c r="P43" s="8" t="s">
        <v>1143</v>
      </c>
      <c r="Q43" s="8" t="s">
        <v>121</v>
      </c>
    </row>
    <row r="44" spans="1:17" x14ac:dyDescent="0.25">
      <c r="A44" s="8" t="s">
        <v>1142</v>
      </c>
      <c r="B44" s="8" t="s">
        <v>1141</v>
      </c>
      <c r="C44" s="11">
        <v>35.4</v>
      </c>
      <c r="D44" s="8">
        <v>-0.32</v>
      </c>
      <c r="E44" s="8">
        <v>-0.9</v>
      </c>
      <c r="F44" s="8">
        <v>1.32</v>
      </c>
      <c r="G44" s="8">
        <v>3.73</v>
      </c>
      <c r="H44" s="8">
        <v>501.6</v>
      </c>
      <c r="I44" s="9">
        <v>3617818</v>
      </c>
      <c r="J44" s="10">
        <v>3300758</v>
      </c>
      <c r="K44" s="8">
        <v>-8.76</v>
      </c>
      <c r="L44" s="8">
        <v>8966.6</v>
      </c>
      <c r="M44" s="8">
        <v>17.88</v>
      </c>
      <c r="N44" s="8">
        <v>1.98</v>
      </c>
      <c r="O44" s="9">
        <v>17756.64</v>
      </c>
      <c r="P44" s="8" t="s">
        <v>118</v>
      </c>
      <c r="Q44" s="8" t="s">
        <v>117</v>
      </c>
    </row>
    <row r="45" spans="1:17" x14ac:dyDescent="0.25">
      <c r="A45" s="8" t="s">
        <v>1140</v>
      </c>
      <c r="B45" s="8" t="s">
        <v>1139</v>
      </c>
      <c r="C45" s="11">
        <v>18.89</v>
      </c>
      <c r="D45" s="8">
        <v>7.0000000000000007E-2</v>
      </c>
      <c r="E45" s="8">
        <v>0.37</v>
      </c>
      <c r="F45" s="8">
        <v>0</v>
      </c>
      <c r="G45" s="8">
        <v>0</v>
      </c>
      <c r="H45" s="8">
        <v>177.11</v>
      </c>
      <c r="I45" s="9">
        <v>2876735</v>
      </c>
      <c r="J45" s="10">
        <v>3157043</v>
      </c>
      <c r="K45" s="8">
        <v>9.74</v>
      </c>
      <c r="L45" s="8">
        <v>12765.7</v>
      </c>
      <c r="M45" s="8">
        <v>72.08</v>
      </c>
      <c r="N45" s="8">
        <v>0.26</v>
      </c>
      <c r="O45" s="9">
        <v>3345.61</v>
      </c>
      <c r="P45" s="8" t="s">
        <v>480</v>
      </c>
      <c r="Q45" s="8" t="s">
        <v>105</v>
      </c>
    </row>
    <row r="46" spans="1:17" x14ac:dyDescent="0.25">
      <c r="A46" s="8" t="s">
        <v>1138</v>
      </c>
      <c r="B46" s="8" t="s">
        <v>1137</v>
      </c>
      <c r="C46" s="11">
        <v>156.97</v>
      </c>
      <c r="D46" s="8">
        <v>1.04</v>
      </c>
      <c r="E46" s="8">
        <v>0.67</v>
      </c>
      <c r="F46" s="8">
        <v>0</v>
      </c>
      <c r="G46" s="8">
        <v>0</v>
      </c>
      <c r="H46" s="8">
        <v>53.73</v>
      </c>
      <c r="I46" s="9">
        <v>1142232</v>
      </c>
      <c r="J46" s="10">
        <v>1486873</v>
      </c>
      <c r="K46" s="8">
        <v>30.17</v>
      </c>
      <c r="L46" s="8">
        <v>6794.84</v>
      </c>
      <c r="M46" s="8">
        <v>126.46</v>
      </c>
      <c r="N46" s="8">
        <v>1.24</v>
      </c>
      <c r="O46" s="9">
        <v>8434</v>
      </c>
      <c r="P46" s="8" t="s">
        <v>480</v>
      </c>
      <c r="Q46" s="8" t="s">
        <v>105</v>
      </c>
    </row>
    <row r="47" spans="1:17" x14ac:dyDescent="0.25">
      <c r="A47" s="8" t="s">
        <v>1136</v>
      </c>
      <c r="B47" s="8" t="s">
        <v>1135</v>
      </c>
      <c r="C47" s="11">
        <v>54.03</v>
      </c>
      <c r="D47" s="8">
        <v>-1.08</v>
      </c>
      <c r="E47" s="8">
        <v>-1.96</v>
      </c>
      <c r="F47" s="8">
        <v>3.57</v>
      </c>
      <c r="G47" s="8">
        <v>6.61</v>
      </c>
      <c r="H47" s="8">
        <v>79.900000000000006</v>
      </c>
      <c r="I47" s="9">
        <v>1977448</v>
      </c>
      <c r="J47" s="10">
        <v>1926901</v>
      </c>
      <c r="K47" s="8">
        <v>-2.56</v>
      </c>
      <c r="L47" s="8">
        <v>869.52</v>
      </c>
      <c r="M47" s="8">
        <v>10.88</v>
      </c>
      <c r="N47" s="8">
        <v>4.96</v>
      </c>
      <c r="O47" s="9">
        <v>4317</v>
      </c>
      <c r="P47" s="8" t="s">
        <v>156</v>
      </c>
      <c r="Q47" s="8" t="s">
        <v>155</v>
      </c>
    </row>
    <row r="48" spans="1:17" x14ac:dyDescent="0.25">
      <c r="A48" s="8" t="s">
        <v>1134</v>
      </c>
      <c r="B48" s="8" t="s">
        <v>1133</v>
      </c>
      <c r="C48" s="11">
        <v>26.7</v>
      </c>
      <c r="D48" s="8">
        <v>0.02</v>
      </c>
      <c r="E48" s="8">
        <v>7.0000000000000007E-2</v>
      </c>
      <c r="F48" s="8">
        <v>1.64</v>
      </c>
      <c r="G48" s="8">
        <v>6.14</v>
      </c>
      <c r="H48" s="8">
        <v>112.74</v>
      </c>
      <c r="I48" s="9">
        <v>963467</v>
      </c>
      <c r="J48" s="10">
        <v>1383045</v>
      </c>
      <c r="K48" s="8">
        <v>43.55</v>
      </c>
      <c r="L48" s="8">
        <v>6491.4</v>
      </c>
      <c r="M48" s="8">
        <v>57.58</v>
      </c>
      <c r="N48" s="8">
        <v>0.46</v>
      </c>
      <c r="O48" s="9">
        <v>3010.16</v>
      </c>
      <c r="P48" s="8" t="s">
        <v>274</v>
      </c>
      <c r="Q48" s="8" t="s">
        <v>69</v>
      </c>
    </row>
    <row r="49" spans="1:17" x14ac:dyDescent="0.25">
      <c r="A49" s="8" t="s">
        <v>1132</v>
      </c>
      <c r="B49" s="8" t="s">
        <v>1131</v>
      </c>
      <c r="C49" s="11">
        <v>28.67</v>
      </c>
      <c r="D49" s="8">
        <v>-0.15</v>
      </c>
      <c r="E49" s="8">
        <v>-0.52</v>
      </c>
      <c r="F49" s="8">
        <v>0.84</v>
      </c>
      <c r="G49" s="8">
        <v>2.93</v>
      </c>
      <c r="H49" s="8">
        <v>426.91</v>
      </c>
      <c r="I49" s="9">
        <v>3966156</v>
      </c>
      <c r="J49" s="10">
        <v>4065378</v>
      </c>
      <c r="K49" s="8">
        <v>2.5</v>
      </c>
      <c r="L49" s="8">
        <v>10368.200000000001</v>
      </c>
      <c r="M49" s="8">
        <v>24.29</v>
      </c>
      <c r="N49" s="8">
        <v>1.18</v>
      </c>
      <c r="O49" s="9">
        <v>12239.51</v>
      </c>
      <c r="P49" s="8" t="s">
        <v>406</v>
      </c>
      <c r="Q49" s="8" t="s">
        <v>359</v>
      </c>
    </row>
    <row r="50" spans="1:17" x14ac:dyDescent="0.25">
      <c r="A50" s="8" t="s">
        <v>1130</v>
      </c>
      <c r="B50" s="8" t="s">
        <v>1129</v>
      </c>
      <c r="C50" s="11">
        <v>20.399999999999999</v>
      </c>
      <c r="D50" s="8">
        <v>0.21</v>
      </c>
      <c r="E50" s="8">
        <v>1.04</v>
      </c>
      <c r="F50" s="8">
        <v>1.88</v>
      </c>
      <c r="G50" s="8">
        <v>9.2200000000000006</v>
      </c>
      <c r="H50" s="8">
        <v>560.64</v>
      </c>
      <c r="I50" s="9">
        <v>11258653</v>
      </c>
      <c r="J50" s="10">
        <v>8838266</v>
      </c>
      <c r="K50" s="8">
        <v>-21.5</v>
      </c>
      <c r="L50" s="8">
        <v>10464</v>
      </c>
      <c r="M50" s="8">
        <v>18.66</v>
      </c>
      <c r="N50" s="8">
        <v>1.0900000000000001</v>
      </c>
      <c r="O50" s="9">
        <v>11437.06</v>
      </c>
      <c r="P50" s="8" t="s">
        <v>125</v>
      </c>
      <c r="Q50" s="8" t="s">
        <v>49</v>
      </c>
    </row>
    <row r="51" spans="1:17" x14ac:dyDescent="0.25">
      <c r="A51" s="8" t="s">
        <v>1128</v>
      </c>
      <c r="B51" s="8" t="s">
        <v>1127</v>
      </c>
      <c r="C51" s="11">
        <v>14.4</v>
      </c>
      <c r="D51" s="8">
        <v>-0.45</v>
      </c>
      <c r="E51" s="8">
        <v>-3.03</v>
      </c>
      <c r="F51" s="8">
        <v>0.2</v>
      </c>
      <c r="G51" s="8">
        <v>1.39</v>
      </c>
      <c r="H51" s="8">
        <v>292.07</v>
      </c>
      <c r="I51" s="9">
        <v>8169187</v>
      </c>
      <c r="J51" s="10">
        <v>8922789</v>
      </c>
      <c r="K51" s="8">
        <v>9.2200000000000006</v>
      </c>
      <c r="L51" s="8">
        <v>5344.24</v>
      </c>
      <c r="M51" s="8">
        <v>18.3</v>
      </c>
      <c r="N51" s="8">
        <v>0.79</v>
      </c>
      <c r="O51" s="9">
        <v>4205.8100000000004</v>
      </c>
      <c r="P51" s="8" t="s">
        <v>324</v>
      </c>
      <c r="Q51" s="8" t="s">
        <v>77</v>
      </c>
    </row>
    <row r="52" spans="1:17" x14ac:dyDescent="0.25">
      <c r="A52" s="8" t="s">
        <v>1126</v>
      </c>
      <c r="B52" s="8" t="s">
        <v>1125</v>
      </c>
      <c r="C52" s="11">
        <v>33.1</v>
      </c>
      <c r="D52" s="8">
        <v>-0.43</v>
      </c>
      <c r="E52" s="8">
        <v>-1.28</v>
      </c>
      <c r="F52" s="8">
        <v>0</v>
      </c>
      <c r="G52" s="8">
        <v>0</v>
      </c>
      <c r="H52" s="8">
        <v>184.92</v>
      </c>
      <c r="I52" s="9">
        <v>2634269</v>
      </c>
      <c r="J52" s="10">
        <v>2290034</v>
      </c>
      <c r="K52" s="8">
        <v>-13.07</v>
      </c>
      <c r="L52" s="8">
        <v>1871.9</v>
      </c>
      <c r="M52" s="8">
        <v>10.119999999999999</v>
      </c>
      <c r="N52" s="8">
        <v>3.27</v>
      </c>
      <c r="O52" s="9">
        <v>6120.85</v>
      </c>
      <c r="P52" s="8" t="s">
        <v>335</v>
      </c>
      <c r="Q52" s="8" t="s">
        <v>164</v>
      </c>
    </row>
    <row r="53" spans="1:17" x14ac:dyDescent="0.25">
      <c r="A53" s="8" t="s">
        <v>1124</v>
      </c>
      <c r="B53" s="8" t="s">
        <v>1123</v>
      </c>
      <c r="C53" s="11">
        <v>39</v>
      </c>
      <c r="D53" s="8">
        <v>-0.52</v>
      </c>
      <c r="E53" s="8">
        <v>-1.32</v>
      </c>
      <c r="F53" s="8">
        <v>0.6</v>
      </c>
      <c r="G53" s="8">
        <v>1.54</v>
      </c>
      <c r="H53" s="8">
        <v>309.7</v>
      </c>
      <c r="I53" s="9">
        <v>4621042</v>
      </c>
      <c r="J53" s="10">
        <v>3504453</v>
      </c>
      <c r="K53" s="8">
        <v>-24.16</v>
      </c>
      <c r="L53" s="8">
        <v>11862</v>
      </c>
      <c r="M53" s="8">
        <v>38.299999999999997</v>
      </c>
      <c r="N53" s="8">
        <v>1.02</v>
      </c>
      <c r="O53" s="9">
        <v>12078.3</v>
      </c>
      <c r="P53" s="8" t="s">
        <v>298</v>
      </c>
      <c r="Q53" s="8" t="s">
        <v>77</v>
      </c>
    </row>
    <row r="54" spans="1:17" x14ac:dyDescent="0.25">
      <c r="A54" s="8" t="s">
        <v>1122</v>
      </c>
      <c r="B54" s="8" t="s">
        <v>1121</v>
      </c>
      <c r="C54" s="11">
        <v>47.58</v>
      </c>
      <c r="D54" s="8">
        <v>0.57999999999999996</v>
      </c>
      <c r="E54" s="8">
        <v>1.23</v>
      </c>
      <c r="F54" s="8">
        <v>0.4</v>
      </c>
      <c r="G54" s="8">
        <v>0.84</v>
      </c>
      <c r="H54" s="8">
        <v>93.98</v>
      </c>
      <c r="I54" s="9">
        <v>1248368</v>
      </c>
      <c r="J54" s="10">
        <v>963407</v>
      </c>
      <c r="K54" s="8">
        <v>-22.83</v>
      </c>
      <c r="L54" s="8">
        <v>7561.5</v>
      </c>
      <c r="M54" s="8">
        <v>80.459999999999994</v>
      </c>
      <c r="N54" s="8">
        <v>0.59</v>
      </c>
      <c r="O54" s="9">
        <v>4471.57</v>
      </c>
      <c r="P54" s="8" t="s">
        <v>477</v>
      </c>
      <c r="Q54" s="8" t="s">
        <v>315</v>
      </c>
    </row>
    <row r="55" spans="1:17" x14ac:dyDescent="0.25">
      <c r="A55" s="8" t="s">
        <v>1120</v>
      </c>
      <c r="B55" s="8" t="s">
        <v>1119</v>
      </c>
      <c r="C55" s="11">
        <v>12.23</v>
      </c>
      <c r="D55" s="8">
        <v>0.04</v>
      </c>
      <c r="E55" s="8">
        <v>0.33</v>
      </c>
      <c r="F55" s="8">
        <v>0.04</v>
      </c>
      <c r="G55" s="8">
        <v>0.33</v>
      </c>
      <c r="H55" s="8">
        <v>6402.97</v>
      </c>
      <c r="I55" s="9">
        <v>383608735</v>
      </c>
      <c r="J55" s="10">
        <v>247257984</v>
      </c>
      <c r="K55" s="8">
        <v>-35.54</v>
      </c>
      <c r="L55" s="8">
        <v>129652</v>
      </c>
      <c r="M55" s="8">
        <v>20.25</v>
      </c>
      <c r="N55" s="8">
        <v>0.6</v>
      </c>
      <c r="O55" s="9">
        <v>78308.320000000007</v>
      </c>
      <c r="P55" s="8" t="s">
        <v>705</v>
      </c>
      <c r="Q55" s="8" t="s">
        <v>49</v>
      </c>
    </row>
    <row r="56" spans="1:17" x14ac:dyDescent="0.25">
      <c r="A56" s="8" t="s">
        <v>1118</v>
      </c>
      <c r="B56" s="8" t="s">
        <v>1117</v>
      </c>
      <c r="C56" s="11">
        <v>27.32</v>
      </c>
      <c r="D56" s="8">
        <v>-1.79</v>
      </c>
      <c r="E56" s="8">
        <v>-6.15</v>
      </c>
      <c r="F56" s="8">
        <v>0.36</v>
      </c>
      <c r="G56" s="8">
        <v>1.32</v>
      </c>
      <c r="H56" s="8">
        <v>1153.45</v>
      </c>
      <c r="I56" s="9">
        <v>13687376</v>
      </c>
      <c r="J56" s="10">
        <v>20687134</v>
      </c>
      <c r="K56" s="8">
        <v>51.14</v>
      </c>
      <c r="L56" s="8">
        <v>15330</v>
      </c>
      <c r="M56" s="8">
        <v>13.29</v>
      </c>
      <c r="N56" s="8">
        <v>2.06</v>
      </c>
      <c r="O56" s="9">
        <v>31512.25</v>
      </c>
      <c r="P56" s="8" t="s">
        <v>705</v>
      </c>
      <c r="Q56" s="8" t="s">
        <v>49</v>
      </c>
    </row>
    <row r="57" spans="1:17" x14ac:dyDescent="0.25">
      <c r="A57" s="8" t="s">
        <v>1116</v>
      </c>
      <c r="B57" s="8" t="s">
        <v>1115</v>
      </c>
      <c r="C57" s="11">
        <v>72.87</v>
      </c>
      <c r="D57" s="8">
        <v>-1.73</v>
      </c>
      <c r="E57" s="8">
        <v>-2.3199999999999998</v>
      </c>
      <c r="F57" s="8">
        <v>0.64</v>
      </c>
      <c r="G57" s="8">
        <v>0.88</v>
      </c>
      <c r="H57" s="8">
        <v>99.3</v>
      </c>
      <c r="I57" s="9">
        <v>990592</v>
      </c>
      <c r="J57" s="10">
        <v>1497937</v>
      </c>
      <c r="K57" s="8">
        <v>51.22</v>
      </c>
      <c r="L57" s="8">
        <v>2464.5</v>
      </c>
      <c r="M57" s="8">
        <v>24.82</v>
      </c>
      <c r="N57" s="8">
        <v>2.94</v>
      </c>
      <c r="O57" s="9">
        <v>7235.99</v>
      </c>
      <c r="P57" s="8" t="s">
        <v>54</v>
      </c>
      <c r="Q57" s="8" t="s">
        <v>53</v>
      </c>
    </row>
    <row r="58" spans="1:17" x14ac:dyDescent="0.25">
      <c r="A58" s="8" t="s">
        <v>1114</v>
      </c>
      <c r="B58" s="8" t="s">
        <v>1113</v>
      </c>
      <c r="C58" s="11">
        <v>54.17</v>
      </c>
      <c r="D58" s="8">
        <v>0.19</v>
      </c>
      <c r="E58" s="8">
        <v>0.35</v>
      </c>
      <c r="F58" s="8">
        <v>1.04</v>
      </c>
      <c r="G58" s="8">
        <v>1.92</v>
      </c>
      <c r="H58" s="8">
        <v>607</v>
      </c>
      <c r="I58" s="9">
        <v>5594308</v>
      </c>
      <c r="J58" s="10">
        <v>3446857</v>
      </c>
      <c r="K58" s="8">
        <v>-38.39</v>
      </c>
      <c r="L58" s="8">
        <v>12229</v>
      </c>
      <c r="M58" s="8">
        <v>20.149999999999999</v>
      </c>
      <c r="N58" s="8">
        <v>2.69</v>
      </c>
      <c r="O58" s="9">
        <v>32881.19</v>
      </c>
      <c r="P58" s="8" t="s">
        <v>54</v>
      </c>
      <c r="Q58" s="8" t="s">
        <v>53</v>
      </c>
    </row>
    <row r="59" spans="1:17" x14ac:dyDescent="0.25">
      <c r="A59" s="8" t="s">
        <v>1112</v>
      </c>
      <c r="B59" s="8" t="s">
        <v>1111</v>
      </c>
      <c r="C59" s="11">
        <v>69.91</v>
      </c>
      <c r="D59" s="8">
        <v>-7.0000000000000007E-2</v>
      </c>
      <c r="E59" s="8">
        <v>-0.1</v>
      </c>
      <c r="F59" s="8">
        <v>1.32</v>
      </c>
      <c r="G59" s="8">
        <v>1.89</v>
      </c>
      <c r="H59" s="8">
        <v>239.53</v>
      </c>
      <c r="I59" s="9">
        <v>1657487</v>
      </c>
      <c r="J59" s="10">
        <v>1818631</v>
      </c>
      <c r="K59" s="8">
        <v>9.7200000000000006</v>
      </c>
      <c r="L59" s="8">
        <v>7177.53</v>
      </c>
      <c r="M59" s="8">
        <v>29.97</v>
      </c>
      <c r="N59" s="8">
        <v>2.33</v>
      </c>
      <c r="O59" s="9">
        <v>16745.54</v>
      </c>
      <c r="P59" s="8" t="s">
        <v>379</v>
      </c>
      <c r="Q59" s="8" t="s">
        <v>53</v>
      </c>
    </row>
    <row r="60" spans="1:17" x14ac:dyDescent="0.25">
      <c r="A60" s="8" t="s">
        <v>1110</v>
      </c>
      <c r="B60" s="8" t="s">
        <v>1109</v>
      </c>
      <c r="C60" s="11">
        <v>34.15</v>
      </c>
      <c r="D60" s="8">
        <v>0.56000000000000005</v>
      </c>
      <c r="E60" s="8">
        <v>1.67</v>
      </c>
      <c r="F60" s="8">
        <v>0</v>
      </c>
      <c r="G60" s="8">
        <v>0</v>
      </c>
      <c r="H60" s="8">
        <v>261.89</v>
      </c>
      <c r="I60" s="9">
        <v>5120783</v>
      </c>
      <c r="J60" s="10">
        <v>6014571</v>
      </c>
      <c r="K60" s="8">
        <v>17.45</v>
      </c>
      <c r="L60" s="8">
        <v>7254.19</v>
      </c>
      <c r="M60" s="8">
        <v>27.7</v>
      </c>
      <c r="N60" s="8">
        <v>1.23</v>
      </c>
      <c r="O60" s="9">
        <v>8943.5400000000009</v>
      </c>
      <c r="P60" s="8" t="s">
        <v>1108</v>
      </c>
      <c r="Q60" s="8" t="s">
        <v>105</v>
      </c>
    </row>
    <row r="61" spans="1:17" x14ac:dyDescent="0.25">
      <c r="A61" s="8" t="s">
        <v>1107</v>
      </c>
      <c r="B61" s="8" t="s">
        <v>1106</v>
      </c>
      <c r="C61" s="11">
        <v>27.1</v>
      </c>
      <c r="D61" s="8">
        <v>-0.03</v>
      </c>
      <c r="E61" s="8">
        <v>-0.11</v>
      </c>
      <c r="F61" s="8">
        <v>0.9</v>
      </c>
      <c r="G61" s="8">
        <v>3.32</v>
      </c>
      <c r="H61" s="8">
        <v>99.92</v>
      </c>
      <c r="I61" s="9">
        <v>999415</v>
      </c>
      <c r="J61" s="10">
        <v>1461338</v>
      </c>
      <c r="K61" s="8">
        <v>46.22</v>
      </c>
      <c r="L61" s="8">
        <v>3561.9</v>
      </c>
      <c r="M61" s="8">
        <v>35.65</v>
      </c>
      <c r="N61" s="8">
        <v>0.76</v>
      </c>
      <c r="O61" s="9">
        <v>2707.83</v>
      </c>
      <c r="P61" s="8" t="s">
        <v>316</v>
      </c>
      <c r="Q61" s="8" t="s">
        <v>315</v>
      </c>
    </row>
    <row r="62" spans="1:17" x14ac:dyDescent="0.25">
      <c r="A62" s="8" t="s">
        <v>1105</v>
      </c>
      <c r="B62" s="8" t="s">
        <v>1104</v>
      </c>
      <c r="C62" s="11">
        <v>35.92</v>
      </c>
      <c r="D62" s="8">
        <v>-0.49</v>
      </c>
      <c r="E62" s="8">
        <v>-1.35</v>
      </c>
      <c r="F62" s="8">
        <v>0.56000000000000005</v>
      </c>
      <c r="G62" s="8">
        <v>1.56</v>
      </c>
      <c r="H62" s="8">
        <v>416.36</v>
      </c>
      <c r="I62" s="9">
        <v>7589258</v>
      </c>
      <c r="J62" s="10">
        <v>5996697</v>
      </c>
      <c r="K62" s="8">
        <v>-20.98</v>
      </c>
      <c r="L62" s="8">
        <v>46120</v>
      </c>
      <c r="M62" s="8">
        <v>110.77</v>
      </c>
      <c r="N62" s="8">
        <v>0.32</v>
      </c>
      <c r="O62" s="9">
        <v>14955.65</v>
      </c>
      <c r="P62" s="8" t="s">
        <v>372</v>
      </c>
      <c r="Q62" s="8" t="s">
        <v>105</v>
      </c>
    </row>
    <row r="63" spans="1:17" x14ac:dyDescent="0.25">
      <c r="A63" s="8" t="s">
        <v>1103</v>
      </c>
      <c r="B63" s="8" t="s">
        <v>1102</v>
      </c>
      <c r="C63" s="11">
        <v>22.09</v>
      </c>
      <c r="D63" s="8">
        <v>0.5</v>
      </c>
      <c r="E63" s="8">
        <v>2.3199999999999998</v>
      </c>
      <c r="F63" s="8">
        <v>0</v>
      </c>
      <c r="G63" s="8">
        <v>0</v>
      </c>
      <c r="H63" s="8">
        <v>82.55</v>
      </c>
      <c r="I63" s="9">
        <v>2441224</v>
      </c>
      <c r="J63" s="10">
        <v>1930925</v>
      </c>
      <c r="K63" s="8">
        <v>-20.9</v>
      </c>
      <c r="L63" s="8">
        <v>4635.3500000000004</v>
      </c>
      <c r="M63" s="8">
        <v>56.15</v>
      </c>
      <c r="N63" s="8">
        <v>0.39</v>
      </c>
      <c r="O63" s="9">
        <v>1823.53</v>
      </c>
      <c r="P63" s="8" t="s">
        <v>857</v>
      </c>
      <c r="Q63" s="8" t="s">
        <v>105</v>
      </c>
    </row>
    <row r="64" spans="1:17" x14ac:dyDescent="0.25">
      <c r="A64" s="8" t="s">
        <v>1101</v>
      </c>
      <c r="B64" s="8" t="s">
        <v>1100</v>
      </c>
      <c r="C64" s="11">
        <v>46.86</v>
      </c>
      <c r="D64" s="8">
        <v>-0.9</v>
      </c>
      <c r="E64" s="8">
        <v>-1.88</v>
      </c>
      <c r="F64" s="8">
        <v>0</v>
      </c>
      <c r="G64" s="8">
        <v>0</v>
      </c>
      <c r="H64" s="8">
        <v>288.86</v>
      </c>
      <c r="I64" s="9">
        <v>3114119</v>
      </c>
      <c r="J64" s="10">
        <v>2389082</v>
      </c>
      <c r="K64" s="8">
        <v>-23.28</v>
      </c>
      <c r="L64" s="8">
        <v>4291.6499999999996</v>
      </c>
      <c r="M64" s="8">
        <v>14.86</v>
      </c>
      <c r="N64" s="8">
        <v>3.15</v>
      </c>
      <c r="O64" s="9">
        <v>13535.98</v>
      </c>
      <c r="P64" s="8" t="s">
        <v>650</v>
      </c>
      <c r="Q64" s="8" t="s">
        <v>92</v>
      </c>
    </row>
    <row r="65" spans="1:17" x14ac:dyDescent="0.25">
      <c r="A65" s="8" t="s">
        <v>1099</v>
      </c>
      <c r="B65" s="8" t="s">
        <v>1098</v>
      </c>
      <c r="C65" s="11">
        <v>32.090000000000003</v>
      </c>
      <c r="D65" s="8">
        <v>0.47</v>
      </c>
      <c r="E65" s="8">
        <v>1.49</v>
      </c>
      <c r="F65" s="8">
        <v>0.48</v>
      </c>
      <c r="G65" s="8">
        <v>1.5</v>
      </c>
      <c r="H65" s="8">
        <v>60.12</v>
      </c>
      <c r="I65" s="9">
        <v>1411055</v>
      </c>
      <c r="J65" s="10">
        <v>978731</v>
      </c>
      <c r="K65" s="8">
        <v>-30.64</v>
      </c>
      <c r="L65" s="8">
        <v>5664</v>
      </c>
      <c r="M65" s="8">
        <v>94.21</v>
      </c>
      <c r="N65" s="8">
        <v>0.34</v>
      </c>
      <c r="O65" s="9">
        <v>1929.25</v>
      </c>
      <c r="P65" s="8" t="s">
        <v>277</v>
      </c>
      <c r="Q65" s="8" t="s">
        <v>113</v>
      </c>
    </row>
    <row r="66" spans="1:17" x14ac:dyDescent="0.25">
      <c r="A66" s="8" t="s">
        <v>1097</v>
      </c>
      <c r="B66" s="8" t="s">
        <v>1096</v>
      </c>
      <c r="C66" s="11">
        <v>17.11</v>
      </c>
      <c r="D66" s="8">
        <v>0.09</v>
      </c>
      <c r="E66" s="8">
        <v>0.53</v>
      </c>
      <c r="F66" s="8">
        <v>0.6</v>
      </c>
      <c r="G66" s="8">
        <v>3.51</v>
      </c>
      <c r="H66" s="8">
        <v>334.14</v>
      </c>
      <c r="I66" s="9">
        <v>3455913</v>
      </c>
      <c r="J66" s="10">
        <v>1988673</v>
      </c>
      <c r="K66" s="8">
        <v>-42.46</v>
      </c>
      <c r="L66" s="8">
        <v>4083.58</v>
      </c>
      <c r="M66" s="8">
        <v>12.22</v>
      </c>
      <c r="N66" s="8">
        <v>1.4</v>
      </c>
      <c r="O66" s="9">
        <v>5717.14</v>
      </c>
      <c r="P66" s="8" t="s">
        <v>118</v>
      </c>
      <c r="Q66" s="8" t="s">
        <v>117</v>
      </c>
    </row>
    <row r="67" spans="1:17" x14ac:dyDescent="0.25">
      <c r="A67" s="8" t="s">
        <v>1095</v>
      </c>
      <c r="B67" s="8" t="s">
        <v>1094</v>
      </c>
      <c r="C67" s="11">
        <v>42</v>
      </c>
      <c r="D67" s="8">
        <v>-1.02</v>
      </c>
      <c r="E67" s="8">
        <v>-2.37</v>
      </c>
      <c r="F67" s="8">
        <v>1.68</v>
      </c>
      <c r="G67" s="8">
        <v>4</v>
      </c>
      <c r="H67" s="8">
        <v>726.2</v>
      </c>
      <c r="I67" s="9">
        <v>7553401</v>
      </c>
      <c r="J67" s="10">
        <v>11648242</v>
      </c>
      <c r="K67" s="8">
        <v>54.21</v>
      </c>
      <c r="L67" s="8">
        <v>61421</v>
      </c>
      <c r="M67" s="8">
        <v>84.58</v>
      </c>
      <c r="N67" s="8">
        <v>0.5</v>
      </c>
      <c r="O67" s="9">
        <v>30500.400000000001</v>
      </c>
      <c r="P67" s="8" t="s">
        <v>367</v>
      </c>
      <c r="Q67" s="8" t="s">
        <v>349</v>
      </c>
    </row>
    <row r="68" spans="1:17" x14ac:dyDescent="0.25">
      <c r="A68" s="8" t="s">
        <v>1093</v>
      </c>
      <c r="B68" s="8" t="s">
        <v>1092</v>
      </c>
      <c r="C68" s="11">
        <v>50.84</v>
      </c>
      <c r="D68" s="8">
        <v>1.04</v>
      </c>
      <c r="E68" s="8">
        <v>2.09</v>
      </c>
      <c r="F68" s="8">
        <v>2</v>
      </c>
      <c r="G68" s="8">
        <v>3.93</v>
      </c>
      <c r="H68" s="8">
        <v>121.28</v>
      </c>
      <c r="I68" s="9">
        <v>3380756</v>
      </c>
      <c r="J68" s="10">
        <v>3151053</v>
      </c>
      <c r="K68" s="8">
        <v>-6.79</v>
      </c>
      <c r="L68" s="8">
        <v>1494.51</v>
      </c>
      <c r="M68" s="8">
        <v>12.32</v>
      </c>
      <c r="N68" s="8">
        <v>4.13</v>
      </c>
      <c r="O68" s="9">
        <v>6165.88</v>
      </c>
      <c r="P68" s="8" t="s">
        <v>156</v>
      </c>
      <c r="Q68" s="8" t="s">
        <v>155</v>
      </c>
    </row>
    <row r="69" spans="1:17" x14ac:dyDescent="0.25">
      <c r="A69" s="8" t="s">
        <v>1091</v>
      </c>
      <c r="B69" s="8" t="s">
        <v>1090</v>
      </c>
      <c r="C69" s="11">
        <v>10.16</v>
      </c>
      <c r="D69" s="8">
        <v>-0.16</v>
      </c>
      <c r="E69" s="8">
        <v>-1.55</v>
      </c>
      <c r="F69" s="8">
        <v>0</v>
      </c>
      <c r="G69" s="8">
        <v>0</v>
      </c>
      <c r="H69" s="8">
        <v>1506.41</v>
      </c>
      <c r="I69" s="9">
        <v>15582561</v>
      </c>
      <c r="J69" s="10">
        <v>12970977</v>
      </c>
      <c r="K69" s="8">
        <v>-16.760000000000002</v>
      </c>
      <c r="L69" s="8">
        <v>8014</v>
      </c>
      <c r="M69" s="8">
        <v>5.32</v>
      </c>
      <c r="N69" s="8">
        <v>1.91</v>
      </c>
      <c r="O69" s="9">
        <v>15305.13</v>
      </c>
      <c r="P69" s="8" t="s">
        <v>54</v>
      </c>
      <c r="Q69" s="8" t="s">
        <v>53</v>
      </c>
    </row>
    <row r="70" spans="1:17" x14ac:dyDescent="0.25">
      <c r="A70" s="8" t="s">
        <v>1089</v>
      </c>
      <c r="B70" s="8" t="s">
        <v>1088</v>
      </c>
      <c r="C70" s="11">
        <v>20.29</v>
      </c>
      <c r="D70" s="8">
        <v>0.18</v>
      </c>
      <c r="E70" s="8">
        <v>0.9</v>
      </c>
      <c r="F70" s="8">
        <v>1.24</v>
      </c>
      <c r="G70" s="8">
        <v>6.11</v>
      </c>
      <c r="H70" s="8">
        <v>1980.88</v>
      </c>
      <c r="I70" s="9">
        <v>13340834</v>
      </c>
      <c r="J70" s="10">
        <v>20725327</v>
      </c>
      <c r="K70" s="8">
        <v>55.35</v>
      </c>
      <c r="L70" s="8">
        <v>20721</v>
      </c>
      <c r="M70" s="8">
        <v>10.46</v>
      </c>
      <c r="N70" s="8">
        <v>1.94</v>
      </c>
      <c r="O70" s="9">
        <v>40192.06</v>
      </c>
      <c r="P70" s="8" t="s">
        <v>93</v>
      </c>
      <c r="Q70" s="8" t="s">
        <v>92</v>
      </c>
    </row>
    <row r="71" spans="1:17" x14ac:dyDescent="0.25">
      <c r="A71" s="8" t="s">
        <v>1087</v>
      </c>
      <c r="B71" s="8" t="s">
        <v>1086</v>
      </c>
      <c r="C71" s="11">
        <v>28.62</v>
      </c>
      <c r="D71" s="8">
        <v>0.54</v>
      </c>
      <c r="E71" s="8">
        <v>1.92</v>
      </c>
      <c r="F71" s="8">
        <v>0</v>
      </c>
      <c r="G71" s="8">
        <v>0</v>
      </c>
      <c r="H71" s="8">
        <v>491.3</v>
      </c>
      <c r="I71" s="9">
        <v>9836690</v>
      </c>
      <c r="J71" s="10">
        <v>9119200</v>
      </c>
      <c r="K71" s="8">
        <v>-7.29</v>
      </c>
      <c r="L71" s="8">
        <v>4479.3500000000004</v>
      </c>
      <c r="M71" s="8">
        <v>9.1199999999999992</v>
      </c>
      <c r="N71" s="8">
        <v>3.14</v>
      </c>
      <c r="O71" s="9">
        <v>14061.01</v>
      </c>
      <c r="P71" s="8" t="s">
        <v>66</v>
      </c>
      <c r="Q71" s="8" t="s">
        <v>65</v>
      </c>
    </row>
    <row r="72" spans="1:17" x14ac:dyDescent="0.25">
      <c r="A72" s="8" t="s">
        <v>1085</v>
      </c>
      <c r="B72" s="8" t="s">
        <v>1084</v>
      </c>
      <c r="C72" s="11">
        <v>42.48</v>
      </c>
      <c r="D72" s="8">
        <v>-0.41</v>
      </c>
      <c r="E72" s="8">
        <v>-0.96</v>
      </c>
      <c r="F72" s="8">
        <v>1.1499999999999999</v>
      </c>
      <c r="G72" s="8">
        <v>2.71</v>
      </c>
      <c r="H72" s="8">
        <v>150.13</v>
      </c>
      <c r="I72" s="9">
        <v>459723</v>
      </c>
      <c r="J72" s="10">
        <v>380649</v>
      </c>
      <c r="K72" s="8">
        <v>-17.2</v>
      </c>
      <c r="L72" s="8">
        <v>2481</v>
      </c>
      <c r="M72" s="8">
        <v>16.53</v>
      </c>
      <c r="N72" s="8">
        <v>2.57</v>
      </c>
      <c r="O72" s="9">
        <v>6377.52</v>
      </c>
      <c r="P72" s="8" t="s">
        <v>561</v>
      </c>
      <c r="Q72" s="8" t="s">
        <v>57</v>
      </c>
    </row>
    <row r="73" spans="1:17" x14ac:dyDescent="0.25">
      <c r="A73" s="8" t="s">
        <v>1083</v>
      </c>
      <c r="B73" s="8" t="s">
        <v>1082</v>
      </c>
      <c r="C73" s="11">
        <v>76.78</v>
      </c>
      <c r="D73" s="8">
        <v>0.01</v>
      </c>
      <c r="E73" s="8">
        <v>0.01</v>
      </c>
      <c r="F73" s="8">
        <v>1.6</v>
      </c>
      <c r="G73" s="8">
        <v>2.08</v>
      </c>
      <c r="H73" s="8">
        <v>339.56</v>
      </c>
      <c r="I73" s="9">
        <v>2698276</v>
      </c>
      <c r="J73" s="10">
        <v>2128552</v>
      </c>
      <c r="K73" s="8">
        <v>-21.11</v>
      </c>
      <c r="L73" s="8">
        <v>17277</v>
      </c>
      <c r="M73" s="8">
        <v>50.88</v>
      </c>
      <c r="N73" s="8">
        <v>1.51</v>
      </c>
      <c r="O73" s="9">
        <v>26071.42</v>
      </c>
      <c r="P73" s="8" t="s">
        <v>196</v>
      </c>
      <c r="Q73" s="8" t="s">
        <v>192</v>
      </c>
    </row>
    <row r="74" spans="1:17" x14ac:dyDescent="0.25">
      <c r="A74" s="8" t="s">
        <v>1081</v>
      </c>
      <c r="B74" s="8" t="s">
        <v>1080</v>
      </c>
      <c r="C74" s="11">
        <v>53.33</v>
      </c>
      <c r="D74" s="8">
        <v>0.92</v>
      </c>
      <c r="E74" s="8">
        <v>1.76</v>
      </c>
      <c r="F74" s="8">
        <v>0.96</v>
      </c>
      <c r="G74" s="8">
        <v>1.8</v>
      </c>
      <c r="H74" s="8">
        <v>169.6</v>
      </c>
      <c r="I74" s="9">
        <v>1753410</v>
      </c>
      <c r="J74" s="10">
        <v>3532621</v>
      </c>
      <c r="K74" s="8">
        <v>101.47</v>
      </c>
      <c r="L74" s="8">
        <v>8281.4</v>
      </c>
      <c r="M74" s="8">
        <v>48.83</v>
      </c>
      <c r="N74" s="8">
        <v>1.0900000000000001</v>
      </c>
      <c r="O74" s="9">
        <v>9044.77</v>
      </c>
      <c r="P74" s="8" t="s">
        <v>868</v>
      </c>
      <c r="Q74" s="8" t="s">
        <v>192</v>
      </c>
    </row>
    <row r="75" spans="1:17" x14ac:dyDescent="0.25">
      <c r="A75" s="8" t="s">
        <v>1079</v>
      </c>
      <c r="B75" s="8" t="s">
        <v>1078</v>
      </c>
      <c r="C75" s="11">
        <v>0.87</v>
      </c>
      <c r="D75" s="8">
        <v>-0.11</v>
      </c>
      <c r="E75" s="8">
        <v>-11.22</v>
      </c>
      <c r="F75" s="8">
        <v>0</v>
      </c>
      <c r="G75" s="8">
        <v>0</v>
      </c>
      <c r="H75" s="8">
        <v>388.9</v>
      </c>
      <c r="I75" s="9">
        <v>53469931</v>
      </c>
      <c r="J75" s="10">
        <v>83239616</v>
      </c>
      <c r="K75" s="8">
        <v>55.68</v>
      </c>
      <c r="L75" s="8">
        <v>5835.5</v>
      </c>
      <c r="M75" s="8">
        <v>15.01</v>
      </c>
      <c r="N75" s="8">
        <v>0.06</v>
      </c>
      <c r="O75" s="9">
        <v>338.34</v>
      </c>
      <c r="P75" s="8" t="s">
        <v>340</v>
      </c>
      <c r="Q75" s="8" t="s">
        <v>265</v>
      </c>
    </row>
    <row r="76" spans="1:17" x14ac:dyDescent="0.25">
      <c r="A76" s="8" t="s">
        <v>1077</v>
      </c>
      <c r="B76" s="8" t="s">
        <v>1076</v>
      </c>
      <c r="C76" s="11">
        <v>12.33</v>
      </c>
      <c r="D76" s="8">
        <v>-0.1</v>
      </c>
      <c r="E76" s="8">
        <v>-0.8</v>
      </c>
      <c r="F76" s="8">
        <v>0.5</v>
      </c>
      <c r="G76" s="8">
        <v>4.0599999999999996</v>
      </c>
      <c r="H76" s="8">
        <v>226.83</v>
      </c>
      <c r="I76" s="9">
        <v>3283738</v>
      </c>
      <c r="J76" s="10">
        <v>1967732</v>
      </c>
      <c r="K76" s="8">
        <v>-40.08</v>
      </c>
      <c r="L76" s="8">
        <v>6743</v>
      </c>
      <c r="M76" s="8">
        <v>29.73</v>
      </c>
      <c r="N76" s="8">
        <v>0.41</v>
      </c>
      <c r="O76" s="9">
        <v>2796.81</v>
      </c>
      <c r="P76" s="8" t="s">
        <v>74</v>
      </c>
      <c r="Q76" s="8" t="s">
        <v>73</v>
      </c>
    </row>
    <row r="77" spans="1:17" x14ac:dyDescent="0.25">
      <c r="A77" s="8" t="s">
        <v>1075</v>
      </c>
      <c r="B77" s="8" t="s">
        <v>1074</v>
      </c>
      <c r="C77" s="11">
        <v>39.49</v>
      </c>
      <c r="D77" s="8">
        <v>0.51</v>
      </c>
      <c r="E77" s="8">
        <v>1.31</v>
      </c>
      <c r="F77" s="8">
        <v>0.88</v>
      </c>
      <c r="G77" s="8">
        <v>2.23</v>
      </c>
      <c r="H77" s="8">
        <v>392.19</v>
      </c>
      <c r="I77" s="9">
        <v>7397060</v>
      </c>
      <c r="J77" s="10">
        <v>6858900</v>
      </c>
      <c r="K77" s="8">
        <v>-7.28</v>
      </c>
      <c r="L77" s="8">
        <v>10067</v>
      </c>
      <c r="M77" s="8">
        <v>25.67</v>
      </c>
      <c r="N77" s="8">
        <v>1.54</v>
      </c>
      <c r="O77" s="9">
        <v>15487.58</v>
      </c>
      <c r="P77" s="8" t="s">
        <v>196</v>
      </c>
      <c r="Q77" s="8" t="s">
        <v>192</v>
      </c>
    </row>
    <row r="78" spans="1:17" x14ac:dyDescent="0.25">
      <c r="A78" s="8" t="s">
        <v>1073</v>
      </c>
      <c r="B78" s="8" t="s">
        <v>1072</v>
      </c>
      <c r="C78" s="11">
        <v>33.1</v>
      </c>
      <c r="D78" s="8">
        <v>0.25</v>
      </c>
      <c r="E78" s="8">
        <v>0.76</v>
      </c>
      <c r="F78" s="8">
        <v>0.31</v>
      </c>
      <c r="G78" s="8">
        <v>0.94</v>
      </c>
      <c r="H78" s="8">
        <v>1455.88</v>
      </c>
      <c r="I78" s="9">
        <v>10370507</v>
      </c>
      <c r="J78" s="10">
        <v>8376517</v>
      </c>
      <c r="K78" s="8">
        <v>-19.23</v>
      </c>
      <c r="L78" s="8">
        <v>89539.8</v>
      </c>
      <c r="M78" s="8">
        <v>61.5</v>
      </c>
      <c r="N78" s="8">
        <v>0.54</v>
      </c>
      <c r="O78" s="9">
        <v>48189.63</v>
      </c>
      <c r="P78" s="8" t="s">
        <v>149</v>
      </c>
      <c r="Q78" s="8" t="s">
        <v>105</v>
      </c>
    </row>
    <row r="79" spans="1:17" x14ac:dyDescent="0.25">
      <c r="A79" s="8" t="s">
        <v>1071</v>
      </c>
      <c r="B79" s="8" t="s">
        <v>1070</v>
      </c>
      <c r="C79" s="11">
        <v>35.28</v>
      </c>
      <c r="D79" s="8">
        <v>0.24</v>
      </c>
      <c r="E79" s="8">
        <v>0.68</v>
      </c>
      <c r="F79" s="8">
        <v>0.12</v>
      </c>
      <c r="G79" s="8">
        <v>0.34</v>
      </c>
      <c r="H79" s="8">
        <v>103.64</v>
      </c>
      <c r="I79" s="9">
        <v>1836229</v>
      </c>
      <c r="J79" s="10">
        <v>2118353</v>
      </c>
      <c r="K79" s="8">
        <v>15.36</v>
      </c>
      <c r="L79" s="8">
        <v>960.08</v>
      </c>
      <c r="M79" s="8">
        <v>9.26</v>
      </c>
      <c r="N79" s="8">
        <v>3.81</v>
      </c>
      <c r="O79" s="9">
        <v>3656.42</v>
      </c>
      <c r="P79" s="8" t="s">
        <v>78</v>
      </c>
      <c r="Q79" s="8" t="s">
        <v>77</v>
      </c>
    </row>
    <row r="80" spans="1:17" x14ac:dyDescent="0.25">
      <c r="A80" s="8" t="s">
        <v>1069</v>
      </c>
      <c r="B80" s="8" t="s">
        <v>1068</v>
      </c>
      <c r="C80" s="11">
        <v>30.36</v>
      </c>
      <c r="D80" s="8">
        <v>-0.28999999999999998</v>
      </c>
      <c r="E80" s="8">
        <v>-0.95</v>
      </c>
      <c r="F80" s="8">
        <v>0</v>
      </c>
      <c r="G80" s="8">
        <v>0</v>
      </c>
      <c r="H80" s="8">
        <v>216.98</v>
      </c>
      <c r="I80" s="9">
        <v>4339217</v>
      </c>
      <c r="J80" s="10">
        <v>3379474</v>
      </c>
      <c r="K80" s="8">
        <v>-22.12</v>
      </c>
      <c r="L80" s="8">
        <v>5766.65</v>
      </c>
      <c r="M80" s="8">
        <v>26.58</v>
      </c>
      <c r="N80" s="8">
        <v>1.1399999999999999</v>
      </c>
      <c r="O80" s="9">
        <v>6587.51</v>
      </c>
      <c r="P80" s="8" t="s">
        <v>298</v>
      </c>
      <c r="Q80" s="8" t="s">
        <v>77</v>
      </c>
    </row>
    <row r="81" spans="1:17" x14ac:dyDescent="0.25">
      <c r="A81" s="8" t="s">
        <v>1067</v>
      </c>
      <c r="B81" s="8" t="s">
        <v>1066</v>
      </c>
      <c r="C81" s="11">
        <v>29.96</v>
      </c>
      <c r="D81" s="8">
        <v>-0.09</v>
      </c>
      <c r="E81" s="8">
        <v>-0.3</v>
      </c>
      <c r="F81" s="8">
        <v>1</v>
      </c>
      <c r="G81" s="8">
        <v>3.34</v>
      </c>
      <c r="H81" s="8">
        <v>350.32</v>
      </c>
      <c r="I81" s="9">
        <v>2475245</v>
      </c>
      <c r="J81" s="10">
        <v>1601567</v>
      </c>
      <c r="K81" s="8">
        <v>-35.299999999999997</v>
      </c>
      <c r="L81" s="8">
        <v>7773</v>
      </c>
      <c r="M81" s="8">
        <v>22.19</v>
      </c>
      <c r="N81" s="8">
        <v>1.35</v>
      </c>
      <c r="O81" s="9">
        <v>10495.59</v>
      </c>
      <c r="P81" s="8" t="s">
        <v>295</v>
      </c>
      <c r="Q81" s="8" t="s">
        <v>57</v>
      </c>
    </row>
    <row r="82" spans="1:17" x14ac:dyDescent="0.25">
      <c r="A82" s="8" t="s">
        <v>1065</v>
      </c>
      <c r="B82" s="8" t="s">
        <v>1064</v>
      </c>
      <c r="C82" s="11">
        <v>26.47</v>
      </c>
      <c r="D82" s="8">
        <v>0.16</v>
      </c>
      <c r="E82" s="8">
        <v>0.61</v>
      </c>
      <c r="F82" s="8">
        <v>0.2</v>
      </c>
      <c r="G82" s="8">
        <v>0.76</v>
      </c>
      <c r="H82" s="8">
        <v>395.86</v>
      </c>
      <c r="I82" s="9">
        <v>12597611</v>
      </c>
      <c r="J82" s="10">
        <v>7320830</v>
      </c>
      <c r="K82" s="8">
        <v>-41.89</v>
      </c>
      <c r="L82" s="8">
        <v>16613.62</v>
      </c>
      <c r="M82" s="8">
        <v>41.97</v>
      </c>
      <c r="N82" s="8">
        <v>0.63</v>
      </c>
      <c r="O82" s="9">
        <v>10478.41</v>
      </c>
      <c r="P82" s="8" t="s">
        <v>340</v>
      </c>
      <c r="Q82" s="8" t="s">
        <v>265</v>
      </c>
    </row>
    <row r="83" spans="1:17" x14ac:dyDescent="0.25">
      <c r="A83" s="8" t="s">
        <v>1063</v>
      </c>
      <c r="B83" s="8" t="s">
        <v>1062</v>
      </c>
      <c r="C83" s="11">
        <v>31.69</v>
      </c>
      <c r="D83" s="8">
        <v>-0.11</v>
      </c>
      <c r="E83" s="8">
        <v>-0.35</v>
      </c>
      <c r="F83" s="8">
        <v>0.7</v>
      </c>
      <c r="G83" s="8">
        <v>2.21</v>
      </c>
      <c r="H83" s="8">
        <v>360.39</v>
      </c>
      <c r="I83" s="9">
        <v>3178112</v>
      </c>
      <c r="J83" s="10">
        <v>2332521</v>
      </c>
      <c r="K83" s="8">
        <v>-26.61</v>
      </c>
      <c r="L83" s="8">
        <v>97311.1</v>
      </c>
      <c r="M83" s="8">
        <v>270.02</v>
      </c>
      <c r="N83" s="8">
        <v>0.12</v>
      </c>
      <c r="O83" s="9">
        <v>11420.76</v>
      </c>
      <c r="P83" s="8" t="s">
        <v>592</v>
      </c>
      <c r="Q83" s="8" t="s">
        <v>92</v>
      </c>
    </row>
    <row r="84" spans="1:17" x14ac:dyDescent="0.25">
      <c r="A84" s="8" t="s">
        <v>1061</v>
      </c>
      <c r="B84" s="8" t="s">
        <v>1060</v>
      </c>
      <c r="C84" s="11">
        <v>27.81</v>
      </c>
      <c r="D84" s="8">
        <v>0.18</v>
      </c>
      <c r="E84" s="8">
        <v>0.65</v>
      </c>
      <c r="F84" s="8">
        <v>0</v>
      </c>
      <c r="G84" s="8">
        <v>0</v>
      </c>
      <c r="H84" s="8">
        <v>787</v>
      </c>
      <c r="I84" s="9">
        <v>5492254</v>
      </c>
      <c r="J84" s="10">
        <v>3072535</v>
      </c>
      <c r="K84" s="8">
        <v>-44.06</v>
      </c>
      <c r="L84" s="8">
        <v>13928</v>
      </c>
      <c r="M84" s="8">
        <v>17.7</v>
      </c>
      <c r="N84" s="8">
        <v>1.57</v>
      </c>
      <c r="O84" s="9">
        <v>21886.47</v>
      </c>
      <c r="P84" s="8" t="s">
        <v>89</v>
      </c>
      <c r="Q84" s="8" t="s">
        <v>85</v>
      </c>
    </row>
    <row r="85" spans="1:17" x14ac:dyDescent="0.25">
      <c r="A85" s="8" t="s">
        <v>1059</v>
      </c>
      <c r="B85" s="8" t="s">
        <v>1058</v>
      </c>
      <c r="C85" s="11">
        <v>38.659999999999997</v>
      </c>
      <c r="D85" s="8">
        <v>-0.8</v>
      </c>
      <c r="E85" s="8">
        <v>-2.0299999999999998</v>
      </c>
      <c r="F85" s="8">
        <v>1.68</v>
      </c>
      <c r="G85" s="8">
        <v>4.3499999999999996</v>
      </c>
      <c r="H85" s="8">
        <v>601.71</v>
      </c>
      <c r="I85" s="9">
        <v>13664396</v>
      </c>
      <c r="J85" s="10">
        <v>16651881</v>
      </c>
      <c r="K85" s="8">
        <v>21.86</v>
      </c>
      <c r="L85" s="8">
        <v>48753</v>
      </c>
      <c r="M85" s="8">
        <v>81.02</v>
      </c>
      <c r="N85" s="8">
        <v>0.48</v>
      </c>
      <c r="O85" s="9">
        <v>23262.11</v>
      </c>
      <c r="P85" s="8" t="s">
        <v>1057</v>
      </c>
      <c r="Q85" s="8" t="s">
        <v>456</v>
      </c>
    </row>
    <row r="86" spans="1:17" x14ac:dyDescent="0.25">
      <c r="A86" s="8" t="s">
        <v>1056</v>
      </c>
      <c r="B86" s="8" t="s">
        <v>1055</v>
      </c>
      <c r="C86" s="11">
        <v>9.5</v>
      </c>
      <c r="D86" s="8">
        <v>-0.13</v>
      </c>
      <c r="E86" s="8">
        <v>-1.35</v>
      </c>
      <c r="F86" s="8">
        <v>0</v>
      </c>
      <c r="G86" s="8">
        <v>0</v>
      </c>
      <c r="H86" s="8">
        <v>264.93</v>
      </c>
      <c r="I86" s="9">
        <v>6520088</v>
      </c>
      <c r="J86" s="10">
        <v>3480453</v>
      </c>
      <c r="K86" s="8">
        <v>-46.62</v>
      </c>
      <c r="L86" s="8">
        <v>4788.34</v>
      </c>
      <c r="M86" s="8">
        <v>18.07</v>
      </c>
      <c r="N86" s="8">
        <v>0.53</v>
      </c>
      <c r="O86" s="9">
        <v>2516.83</v>
      </c>
      <c r="P86" s="8" t="s">
        <v>1054</v>
      </c>
      <c r="Q86" s="8" t="s">
        <v>1054</v>
      </c>
    </row>
    <row r="87" spans="1:17" x14ac:dyDescent="0.25">
      <c r="A87" s="8" t="s">
        <v>1053</v>
      </c>
      <c r="B87" s="8" t="s">
        <v>1052</v>
      </c>
      <c r="C87" s="11">
        <v>7.29</v>
      </c>
      <c r="D87" s="8">
        <v>0.06</v>
      </c>
      <c r="E87" s="8">
        <v>0.83</v>
      </c>
      <c r="F87" s="8">
        <v>0.2</v>
      </c>
      <c r="G87" s="8">
        <v>2.74</v>
      </c>
      <c r="H87" s="8">
        <v>679.48</v>
      </c>
      <c r="I87" s="9">
        <v>10716245</v>
      </c>
      <c r="J87" s="10">
        <v>5639961</v>
      </c>
      <c r="K87" s="8">
        <v>-47.37</v>
      </c>
      <c r="L87" s="8">
        <v>13456.2</v>
      </c>
      <c r="M87" s="8">
        <v>19.8</v>
      </c>
      <c r="N87" s="8">
        <v>0.37</v>
      </c>
      <c r="O87" s="9">
        <v>4953.41</v>
      </c>
      <c r="P87" s="8" t="s">
        <v>216</v>
      </c>
      <c r="Q87" s="8" t="s">
        <v>142</v>
      </c>
    </row>
    <row r="88" spans="1:17" x14ac:dyDescent="0.25">
      <c r="A88" s="8" t="s">
        <v>1051</v>
      </c>
      <c r="B88" s="8" t="s">
        <v>1050</v>
      </c>
      <c r="C88" s="11">
        <v>47.18</v>
      </c>
      <c r="D88" s="8">
        <v>-0.21</v>
      </c>
      <c r="E88" s="8">
        <v>-0.44</v>
      </c>
      <c r="F88" s="8">
        <v>0</v>
      </c>
      <c r="G88" s="8">
        <v>0</v>
      </c>
      <c r="H88" s="8">
        <v>460.11</v>
      </c>
      <c r="I88" s="9">
        <v>4277094</v>
      </c>
      <c r="J88" s="10">
        <v>4974591</v>
      </c>
      <c r="K88" s="8">
        <v>16.309999999999999</v>
      </c>
      <c r="L88" s="8">
        <v>2397.2399999999998</v>
      </c>
      <c r="M88" s="8">
        <v>5.21</v>
      </c>
      <c r="N88" s="8">
        <v>9.06</v>
      </c>
      <c r="O88" s="9">
        <v>21707.99</v>
      </c>
      <c r="P88" s="8" t="s">
        <v>650</v>
      </c>
      <c r="Q88" s="8" t="s">
        <v>92</v>
      </c>
    </row>
    <row r="89" spans="1:17" x14ac:dyDescent="0.25">
      <c r="A89" s="8" t="s">
        <v>1049</v>
      </c>
      <c r="B89" s="8" t="s">
        <v>1048</v>
      </c>
      <c r="C89" s="11">
        <v>11.51</v>
      </c>
      <c r="D89" s="8">
        <v>-0.04</v>
      </c>
      <c r="E89" s="8">
        <v>-0.35</v>
      </c>
      <c r="F89" s="8">
        <v>0.76</v>
      </c>
      <c r="G89" s="8">
        <v>6.6</v>
      </c>
      <c r="H89" s="8">
        <v>349.24</v>
      </c>
      <c r="I89" s="9">
        <v>4014032</v>
      </c>
      <c r="J89" s="10">
        <v>2114214</v>
      </c>
      <c r="K89" s="8">
        <v>-47.33</v>
      </c>
      <c r="L89" s="8">
        <v>10725</v>
      </c>
      <c r="M89" s="8">
        <v>30.71</v>
      </c>
      <c r="N89" s="8">
        <v>0.37</v>
      </c>
      <c r="O89" s="9">
        <v>4019.75</v>
      </c>
      <c r="P89" s="8" t="s">
        <v>310</v>
      </c>
      <c r="Q89" s="8" t="s">
        <v>73</v>
      </c>
    </row>
    <row r="90" spans="1:17" x14ac:dyDescent="0.25">
      <c r="A90" s="8" t="s">
        <v>1047</v>
      </c>
      <c r="B90" s="8" t="s">
        <v>1046</v>
      </c>
      <c r="C90" s="11">
        <v>9.0399999999999991</v>
      </c>
      <c r="D90" s="8">
        <v>0.4</v>
      </c>
      <c r="E90" s="8">
        <v>4.63</v>
      </c>
      <c r="F90" s="8">
        <v>0</v>
      </c>
      <c r="G90" s="8">
        <v>0</v>
      </c>
      <c r="H90" s="8">
        <v>124.48</v>
      </c>
      <c r="I90" s="9">
        <v>4062443</v>
      </c>
      <c r="J90" s="10">
        <v>4091177</v>
      </c>
      <c r="K90" s="8">
        <v>0.71</v>
      </c>
      <c r="L90" s="8">
        <v>3826.53</v>
      </c>
      <c r="M90" s="8">
        <v>30.74</v>
      </c>
      <c r="N90" s="8">
        <v>0.28999999999999998</v>
      </c>
      <c r="O90" s="9">
        <v>1125.3</v>
      </c>
      <c r="P90" s="8" t="s">
        <v>390</v>
      </c>
      <c r="Q90" s="8" t="s">
        <v>113</v>
      </c>
    </row>
    <row r="91" spans="1:17" x14ac:dyDescent="0.25">
      <c r="A91" s="8" t="s">
        <v>1045</v>
      </c>
      <c r="B91" s="8" t="s">
        <v>1044</v>
      </c>
      <c r="C91" s="11">
        <v>29.72</v>
      </c>
      <c r="D91" s="8">
        <v>-0.25</v>
      </c>
      <c r="E91" s="8">
        <v>-0.83</v>
      </c>
      <c r="F91" s="8">
        <v>2.8</v>
      </c>
      <c r="G91" s="8">
        <v>9.42</v>
      </c>
      <c r="H91" s="8">
        <v>100.97</v>
      </c>
      <c r="I91" s="9">
        <v>2909051</v>
      </c>
      <c r="J91" s="10">
        <v>3239214</v>
      </c>
      <c r="K91" s="8">
        <v>11.35</v>
      </c>
      <c r="L91" s="8">
        <v>2585.15</v>
      </c>
      <c r="M91" s="8">
        <v>25.6</v>
      </c>
      <c r="N91" s="8">
        <v>1.1599999999999999</v>
      </c>
      <c r="O91" s="9">
        <v>3000.83</v>
      </c>
      <c r="P91" s="8" t="s">
        <v>99</v>
      </c>
      <c r="Q91" s="8" t="s">
        <v>98</v>
      </c>
    </row>
    <row r="92" spans="1:17" x14ac:dyDescent="0.25">
      <c r="A92" s="8" t="s">
        <v>1043</v>
      </c>
      <c r="B92" s="8" t="s">
        <v>1042</v>
      </c>
      <c r="C92" s="11">
        <v>54.6</v>
      </c>
      <c r="D92" s="8">
        <v>0.23</v>
      </c>
      <c r="E92" s="8">
        <v>0.42</v>
      </c>
      <c r="F92" s="8">
        <v>0</v>
      </c>
      <c r="G92" s="8">
        <v>0</v>
      </c>
      <c r="H92" s="8">
        <v>68.83</v>
      </c>
      <c r="I92" s="9">
        <v>2556767</v>
      </c>
      <c r="J92" s="10">
        <v>1963880</v>
      </c>
      <c r="K92" s="8">
        <v>-23.19</v>
      </c>
      <c r="L92" s="8">
        <v>2051.3000000000002</v>
      </c>
      <c r="M92" s="8">
        <v>29.8</v>
      </c>
      <c r="N92" s="8">
        <v>1.83</v>
      </c>
      <c r="O92" s="9">
        <v>3758.12</v>
      </c>
      <c r="P92" s="8" t="s">
        <v>93</v>
      </c>
      <c r="Q92" s="8" t="s">
        <v>92</v>
      </c>
    </row>
    <row r="93" spans="1:17" x14ac:dyDescent="0.25">
      <c r="A93" s="8" t="s">
        <v>1041</v>
      </c>
      <c r="B93" s="8" t="s">
        <v>1040</v>
      </c>
      <c r="C93" s="11">
        <v>73.73</v>
      </c>
      <c r="D93" s="8">
        <v>-0.17</v>
      </c>
      <c r="E93" s="8">
        <v>-0.23</v>
      </c>
      <c r="F93" s="8">
        <v>0.4</v>
      </c>
      <c r="G93" s="8">
        <v>0.54</v>
      </c>
      <c r="H93" s="8">
        <v>48.4</v>
      </c>
      <c r="I93" s="9">
        <v>1585974</v>
      </c>
      <c r="J93" s="10">
        <v>800780</v>
      </c>
      <c r="K93" s="8">
        <v>-49.51</v>
      </c>
      <c r="L93" s="8">
        <v>3934.4</v>
      </c>
      <c r="M93" s="8">
        <v>81.290000000000006</v>
      </c>
      <c r="N93" s="8">
        <v>0.91</v>
      </c>
      <c r="O93" s="9">
        <v>3568.53</v>
      </c>
      <c r="P93" s="8" t="s">
        <v>1039</v>
      </c>
      <c r="Q93" s="8" t="s">
        <v>303</v>
      </c>
    </row>
    <row r="94" spans="1:17" x14ac:dyDescent="0.25">
      <c r="A94" s="8" t="s">
        <v>1038</v>
      </c>
      <c r="B94" s="8" t="s">
        <v>1037</v>
      </c>
      <c r="C94" s="11">
        <v>20.38</v>
      </c>
      <c r="D94" s="8">
        <v>-0.15</v>
      </c>
      <c r="E94" s="8">
        <v>-0.73</v>
      </c>
      <c r="F94" s="8">
        <v>0.3</v>
      </c>
      <c r="G94" s="8">
        <v>1.47</v>
      </c>
      <c r="H94" s="8">
        <v>626.16999999999996</v>
      </c>
      <c r="I94" s="9">
        <v>15130022</v>
      </c>
      <c r="J94" s="10">
        <v>13011779</v>
      </c>
      <c r="K94" s="8">
        <v>-14</v>
      </c>
      <c r="L94" s="8">
        <v>12013</v>
      </c>
      <c r="M94" s="8">
        <v>19.18</v>
      </c>
      <c r="N94" s="8">
        <v>1.06</v>
      </c>
      <c r="O94" s="9">
        <v>12761.34</v>
      </c>
      <c r="P94" s="8" t="s">
        <v>78</v>
      </c>
      <c r="Q94" s="8" t="s">
        <v>77</v>
      </c>
    </row>
    <row r="95" spans="1:17" x14ac:dyDescent="0.25">
      <c r="A95" s="8" t="s">
        <v>1036</v>
      </c>
      <c r="B95" s="8" t="s">
        <v>1035</v>
      </c>
      <c r="C95" s="11">
        <v>65.94</v>
      </c>
      <c r="D95" s="8">
        <v>-0.31</v>
      </c>
      <c r="E95" s="8">
        <v>-0.47</v>
      </c>
      <c r="F95" s="8">
        <v>2.6</v>
      </c>
      <c r="G95" s="8">
        <v>3.94</v>
      </c>
      <c r="H95" s="8">
        <v>2004.67</v>
      </c>
      <c r="I95" s="9">
        <v>12214503</v>
      </c>
      <c r="J95" s="10">
        <v>9909759</v>
      </c>
      <c r="K95" s="8">
        <v>-18.87</v>
      </c>
      <c r="L95" s="8">
        <v>243189</v>
      </c>
      <c r="M95" s="8">
        <v>121.31</v>
      </c>
      <c r="N95" s="8">
        <v>0.54</v>
      </c>
      <c r="O95" s="9">
        <v>132188</v>
      </c>
      <c r="P95" s="8" t="s">
        <v>546</v>
      </c>
      <c r="Q95" s="8" t="s">
        <v>77</v>
      </c>
    </row>
    <row r="96" spans="1:17" x14ac:dyDescent="0.25">
      <c r="A96" s="8" t="s">
        <v>1034</v>
      </c>
      <c r="B96" s="8" t="s">
        <v>1033</v>
      </c>
      <c r="C96" s="11">
        <v>272.7</v>
      </c>
      <c r="D96" s="8">
        <v>-1.44</v>
      </c>
      <c r="E96" s="8">
        <v>-0.53</v>
      </c>
      <c r="F96" s="8">
        <v>4.5999999999999996</v>
      </c>
      <c r="G96" s="8">
        <v>1.69</v>
      </c>
      <c r="H96" s="8">
        <v>66.3</v>
      </c>
      <c r="I96" s="9">
        <v>1345860</v>
      </c>
      <c r="J96" s="10">
        <v>1449841</v>
      </c>
      <c r="K96" s="8">
        <v>7.73</v>
      </c>
      <c r="L96" s="8">
        <v>2583.02</v>
      </c>
      <c r="M96" s="8">
        <v>38.96</v>
      </c>
      <c r="N96" s="8">
        <v>7</v>
      </c>
      <c r="O96" s="9">
        <v>18080.009999999998</v>
      </c>
      <c r="P96" s="8" t="s">
        <v>321</v>
      </c>
      <c r="Q96" s="8" t="s">
        <v>265</v>
      </c>
    </row>
    <row r="97" spans="1:17" x14ac:dyDescent="0.25">
      <c r="A97" s="8" t="s">
        <v>1032</v>
      </c>
      <c r="B97" s="8" t="s">
        <v>1031</v>
      </c>
      <c r="C97" s="11">
        <v>41.54</v>
      </c>
      <c r="D97" s="8">
        <v>0.61</v>
      </c>
      <c r="E97" s="8">
        <v>1.49</v>
      </c>
      <c r="F97" s="8">
        <v>1.4</v>
      </c>
      <c r="G97" s="8">
        <v>3.37</v>
      </c>
      <c r="H97" s="8">
        <v>352.11</v>
      </c>
      <c r="I97" s="9">
        <v>3456589</v>
      </c>
      <c r="J97" s="10">
        <v>2791519</v>
      </c>
      <c r="K97" s="8">
        <v>-19.239999999999998</v>
      </c>
      <c r="L97" s="8">
        <v>12697</v>
      </c>
      <c r="M97" s="8">
        <v>36.06</v>
      </c>
      <c r="N97" s="8">
        <v>1.1499999999999999</v>
      </c>
      <c r="O97" s="9">
        <v>14626.65</v>
      </c>
      <c r="P97" s="8" t="s">
        <v>82</v>
      </c>
      <c r="Q97" s="8" t="s">
        <v>81</v>
      </c>
    </row>
    <row r="98" spans="1:17" x14ac:dyDescent="0.25">
      <c r="A98" s="8" t="s">
        <v>1030</v>
      </c>
      <c r="B98" s="8" t="s">
        <v>1029</v>
      </c>
      <c r="C98" s="11">
        <v>10.34</v>
      </c>
      <c r="D98" s="8">
        <v>0.04</v>
      </c>
      <c r="E98" s="8">
        <v>0.39</v>
      </c>
      <c r="F98" s="8">
        <v>0</v>
      </c>
      <c r="G98" s="8">
        <v>0</v>
      </c>
      <c r="H98" s="8">
        <v>91.15</v>
      </c>
      <c r="I98" s="9">
        <v>4406585</v>
      </c>
      <c r="J98" s="10">
        <v>3732760</v>
      </c>
      <c r="K98" s="8">
        <v>-15.29</v>
      </c>
      <c r="L98" s="8">
        <v>744.43</v>
      </c>
      <c r="M98" s="8">
        <v>8.17</v>
      </c>
      <c r="N98" s="8">
        <v>1.27</v>
      </c>
      <c r="O98" s="9">
        <v>942.49</v>
      </c>
      <c r="P98" s="8" t="s">
        <v>708</v>
      </c>
      <c r="Q98" s="8" t="s">
        <v>98</v>
      </c>
    </row>
    <row r="99" spans="1:17" x14ac:dyDescent="0.25">
      <c r="A99" s="8" t="s">
        <v>1028</v>
      </c>
      <c r="B99" s="8" t="s">
        <v>1027</v>
      </c>
      <c r="C99" s="11">
        <v>24.41</v>
      </c>
      <c r="D99" s="8">
        <v>-0.22</v>
      </c>
      <c r="E99" s="8">
        <v>-0.89</v>
      </c>
      <c r="F99" s="8">
        <v>0.04</v>
      </c>
      <c r="G99" s="8">
        <v>0.16</v>
      </c>
      <c r="H99" s="8">
        <v>272.77999999999997</v>
      </c>
      <c r="I99" s="9">
        <v>5005571</v>
      </c>
      <c r="J99" s="10">
        <v>4735014</v>
      </c>
      <c r="K99" s="8">
        <v>-5.41</v>
      </c>
      <c r="L99" s="8">
        <v>19305</v>
      </c>
      <c r="M99" s="8">
        <v>70.77</v>
      </c>
      <c r="N99" s="8">
        <v>0.34</v>
      </c>
      <c r="O99" s="9">
        <v>6658.56</v>
      </c>
      <c r="P99" s="8" t="s">
        <v>128</v>
      </c>
      <c r="Q99" s="8" t="s">
        <v>53</v>
      </c>
    </row>
    <row r="100" spans="1:17" x14ac:dyDescent="0.25">
      <c r="A100" s="8" t="s">
        <v>1026</v>
      </c>
      <c r="B100" s="8" t="s">
        <v>1025</v>
      </c>
      <c r="C100" s="11">
        <v>23.68</v>
      </c>
      <c r="D100" s="8">
        <v>0.21</v>
      </c>
      <c r="E100" s="8">
        <v>0.89</v>
      </c>
      <c r="F100" s="8">
        <v>1.56</v>
      </c>
      <c r="G100" s="8">
        <v>6.59</v>
      </c>
      <c r="H100" s="8">
        <v>162</v>
      </c>
      <c r="I100" s="9">
        <v>1262383</v>
      </c>
      <c r="J100" s="10">
        <v>840156</v>
      </c>
      <c r="K100" s="8">
        <v>-33.450000000000003</v>
      </c>
      <c r="L100" s="8">
        <v>4010</v>
      </c>
      <c r="M100" s="8">
        <v>24.75</v>
      </c>
      <c r="N100" s="8">
        <v>0.96</v>
      </c>
      <c r="O100" s="9">
        <v>3836.16</v>
      </c>
      <c r="P100" s="8" t="s">
        <v>82</v>
      </c>
      <c r="Q100" s="8" t="s">
        <v>81</v>
      </c>
    </row>
    <row r="101" spans="1:17" x14ac:dyDescent="0.25">
      <c r="A101" s="8" t="s">
        <v>1024</v>
      </c>
      <c r="B101" s="8" t="s">
        <v>1023</v>
      </c>
      <c r="C101" s="11">
        <v>23.52</v>
      </c>
      <c r="D101" s="8">
        <v>0.21</v>
      </c>
      <c r="E101" s="8">
        <v>0.9</v>
      </c>
      <c r="F101" s="8">
        <v>0.47</v>
      </c>
      <c r="G101" s="8">
        <v>2</v>
      </c>
      <c r="H101" s="8">
        <v>152.79</v>
      </c>
      <c r="I101" s="9">
        <v>1566391</v>
      </c>
      <c r="J101" s="10">
        <v>1790057</v>
      </c>
      <c r="K101" s="8">
        <v>14.28</v>
      </c>
      <c r="L101" s="8">
        <v>3774.69</v>
      </c>
      <c r="M101" s="8">
        <v>24.71</v>
      </c>
      <c r="N101" s="8">
        <v>0.95</v>
      </c>
      <c r="O101" s="9">
        <v>3593.62</v>
      </c>
      <c r="P101" s="8" t="s">
        <v>118</v>
      </c>
      <c r="Q101" s="8" t="s">
        <v>117</v>
      </c>
    </row>
    <row r="102" spans="1:17" x14ac:dyDescent="0.25">
      <c r="A102" s="8" t="s">
        <v>1022</v>
      </c>
      <c r="B102" s="8" t="s">
        <v>1021</v>
      </c>
      <c r="C102" s="11">
        <v>21.45</v>
      </c>
      <c r="D102" s="8">
        <v>-0.14000000000000001</v>
      </c>
      <c r="E102" s="8">
        <v>-0.65</v>
      </c>
      <c r="F102" s="8">
        <v>0</v>
      </c>
      <c r="G102" s="8">
        <v>0</v>
      </c>
      <c r="H102" s="8">
        <v>5772</v>
      </c>
      <c r="I102" s="9">
        <v>53223480</v>
      </c>
      <c r="J102" s="10">
        <v>51793202</v>
      </c>
      <c r="K102" s="8">
        <v>-2.69</v>
      </c>
      <c r="L102" s="8">
        <v>37946</v>
      </c>
      <c r="M102" s="8">
        <v>6.57</v>
      </c>
      <c r="N102" s="8">
        <v>3.26</v>
      </c>
      <c r="O102" s="9">
        <v>123809.4</v>
      </c>
      <c r="P102" s="8" t="s">
        <v>387</v>
      </c>
      <c r="Q102" s="8" t="s">
        <v>121</v>
      </c>
    </row>
    <row r="103" spans="1:17" x14ac:dyDescent="0.25">
      <c r="A103" s="8" t="s">
        <v>1020</v>
      </c>
      <c r="B103" s="8" t="s">
        <v>1019</v>
      </c>
      <c r="C103" s="11">
        <v>2.8</v>
      </c>
      <c r="D103" s="8">
        <v>0.15</v>
      </c>
      <c r="E103" s="8">
        <v>5.66</v>
      </c>
      <c r="F103" s="8">
        <v>0</v>
      </c>
      <c r="G103" s="8">
        <v>0</v>
      </c>
      <c r="H103" s="8">
        <v>5512.85</v>
      </c>
      <c r="I103" s="9">
        <v>231006740</v>
      </c>
      <c r="J103" s="10">
        <v>283467479</v>
      </c>
      <c r="K103" s="8">
        <v>22.71</v>
      </c>
      <c r="L103" s="8">
        <v>104202</v>
      </c>
      <c r="M103" s="8">
        <v>18.899999999999999</v>
      </c>
      <c r="N103" s="8">
        <v>0.15</v>
      </c>
      <c r="O103" s="9">
        <v>15435.98</v>
      </c>
      <c r="P103" s="8" t="s">
        <v>705</v>
      </c>
      <c r="Q103" s="8" t="s">
        <v>49</v>
      </c>
    </row>
    <row r="104" spans="1:17" x14ac:dyDescent="0.25">
      <c r="A104" s="8" t="s">
        <v>1018</v>
      </c>
      <c r="B104" s="8" t="s">
        <v>1017</v>
      </c>
      <c r="C104" s="11">
        <v>34.700000000000003</v>
      </c>
      <c r="D104" s="8">
        <v>-0.17</v>
      </c>
      <c r="E104" s="8">
        <v>-0.49</v>
      </c>
      <c r="F104" s="8">
        <v>0</v>
      </c>
      <c r="G104" s="8">
        <v>0</v>
      </c>
      <c r="H104" s="8">
        <v>180.72</v>
      </c>
      <c r="I104" s="9">
        <v>3709492</v>
      </c>
      <c r="J104" s="10">
        <v>4605474</v>
      </c>
      <c r="K104" s="8">
        <v>24.15</v>
      </c>
      <c r="L104" s="8">
        <v>1575.38</v>
      </c>
      <c r="M104" s="8">
        <v>8.7200000000000006</v>
      </c>
      <c r="N104" s="8">
        <v>3.98</v>
      </c>
      <c r="O104" s="9">
        <v>6270.98</v>
      </c>
      <c r="P104" s="8" t="s">
        <v>335</v>
      </c>
      <c r="Q104" s="8" t="s">
        <v>164</v>
      </c>
    </row>
    <row r="105" spans="1:17" x14ac:dyDescent="0.25">
      <c r="A105" s="8" t="s">
        <v>1016</v>
      </c>
      <c r="B105" s="8" t="s">
        <v>1015</v>
      </c>
      <c r="C105" s="11">
        <v>59.3</v>
      </c>
      <c r="D105" s="8">
        <v>0.56000000000000005</v>
      </c>
      <c r="E105" s="8">
        <v>0.95</v>
      </c>
      <c r="F105" s="8">
        <v>1.84</v>
      </c>
      <c r="G105" s="8">
        <v>3.1</v>
      </c>
      <c r="H105" s="8">
        <v>139.06</v>
      </c>
      <c r="I105" s="9">
        <v>1626324</v>
      </c>
      <c r="J105" s="10">
        <v>1956508</v>
      </c>
      <c r="K105" s="8">
        <v>20.3</v>
      </c>
      <c r="L105" s="8">
        <v>5445</v>
      </c>
      <c r="M105" s="8">
        <v>39.159999999999997</v>
      </c>
      <c r="N105" s="8">
        <v>1.51</v>
      </c>
      <c r="O105" s="9">
        <v>8246.26</v>
      </c>
      <c r="P105" s="8" t="s">
        <v>898</v>
      </c>
      <c r="Q105" s="8" t="s">
        <v>359</v>
      </c>
    </row>
    <row r="106" spans="1:17" x14ac:dyDescent="0.25">
      <c r="A106" s="8" t="s">
        <v>1014</v>
      </c>
      <c r="B106" s="8" t="s">
        <v>1013</v>
      </c>
      <c r="C106" s="11">
        <v>28.42</v>
      </c>
      <c r="D106" s="8">
        <v>0.94</v>
      </c>
      <c r="E106" s="8">
        <v>3.42</v>
      </c>
      <c r="F106" s="8">
        <v>0.3</v>
      </c>
      <c r="G106" s="8">
        <v>1.06</v>
      </c>
      <c r="H106" s="8">
        <v>317.58</v>
      </c>
      <c r="I106" s="9">
        <v>5988225</v>
      </c>
      <c r="J106" s="10">
        <v>5337397</v>
      </c>
      <c r="K106" s="8">
        <v>-10.87</v>
      </c>
      <c r="L106" s="8">
        <v>3234.22</v>
      </c>
      <c r="M106" s="8">
        <v>10.18</v>
      </c>
      <c r="N106" s="8">
        <v>2.79</v>
      </c>
      <c r="O106" s="9">
        <v>9025.6200000000008</v>
      </c>
      <c r="P106" s="8" t="s">
        <v>242</v>
      </c>
      <c r="Q106" s="8" t="s">
        <v>105</v>
      </c>
    </row>
    <row r="107" spans="1:17" x14ac:dyDescent="0.25">
      <c r="A107" s="8" t="s">
        <v>1012</v>
      </c>
      <c r="B107" s="8" t="s">
        <v>1011</v>
      </c>
      <c r="C107" s="11">
        <v>49.13</v>
      </c>
      <c r="D107" s="8">
        <v>-1.22</v>
      </c>
      <c r="E107" s="8">
        <v>-2.42</v>
      </c>
      <c r="F107" s="8">
        <v>1.64</v>
      </c>
      <c r="G107" s="8">
        <v>3.34</v>
      </c>
      <c r="H107" s="8">
        <v>2315</v>
      </c>
      <c r="I107" s="9">
        <v>11946255</v>
      </c>
      <c r="J107" s="10">
        <v>14153001</v>
      </c>
      <c r="K107" s="8">
        <v>18.47</v>
      </c>
      <c r="L107" s="8">
        <v>31734</v>
      </c>
      <c r="M107" s="8">
        <v>13.71</v>
      </c>
      <c r="N107" s="8">
        <v>3.58</v>
      </c>
      <c r="O107" s="9">
        <v>113736</v>
      </c>
      <c r="P107" s="8" t="s">
        <v>437</v>
      </c>
      <c r="Q107" s="8" t="s">
        <v>57</v>
      </c>
    </row>
    <row r="108" spans="1:17" x14ac:dyDescent="0.25">
      <c r="A108" s="8" t="s">
        <v>1010</v>
      </c>
      <c r="B108" s="8" t="s">
        <v>1009</v>
      </c>
      <c r="C108" s="11">
        <v>17.54</v>
      </c>
      <c r="D108" s="8">
        <v>0.12</v>
      </c>
      <c r="E108" s="8">
        <v>0.69</v>
      </c>
      <c r="F108" s="8">
        <v>0.28000000000000003</v>
      </c>
      <c r="G108" s="8">
        <v>1.6</v>
      </c>
      <c r="H108" s="8">
        <v>487.87</v>
      </c>
      <c r="I108" s="9">
        <v>4505109</v>
      </c>
      <c r="J108" s="10">
        <v>4476919</v>
      </c>
      <c r="K108" s="8">
        <v>-0.63</v>
      </c>
      <c r="L108" s="8">
        <v>21965</v>
      </c>
      <c r="M108" s="8">
        <v>45.02</v>
      </c>
      <c r="N108" s="8">
        <v>0.39</v>
      </c>
      <c r="O108" s="9">
        <v>8557.24</v>
      </c>
      <c r="P108" s="8" t="s">
        <v>437</v>
      </c>
      <c r="Q108" s="8" t="s">
        <v>57</v>
      </c>
    </row>
    <row r="109" spans="1:17" x14ac:dyDescent="0.25">
      <c r="A109" s="8" t="s">
        <v>1008</v>
      </c>
      <c r="B109" s="8" t="s">
        <v>1007</v>
      </c>
      <c r="C109" s="11">
        <v>29.26</v>
      </c>
      <c r="D109" s="8">
        <v>0.06</v>
      </c>
      <c r="E109" s="8">
        <v>0.21</v>
      </c>
      <c r="F109" s="8">
        <v>0</v>
      </c>
      <c r="G109" s="8">
        <v>0</v>
      </c>
      <c r="H109" s="8">
        <v>292</v>
      </c>
      <c r="I109" s="9">
        <v>4982666</v>
      </c>
      <c r="J109" s="10">
        <v>4032929</v>
      </c>
      <c r="K109" s="8">
        <v>-19.059999999999999</v>
      </c>
      <c r="L109" s="8">
        <v>2919.06</v>
      </c>
      <c r="M109" s="8">
        <v>10</v>
      </c>
      <c r="N109" s="8">
        <v>2.93</v>
      </c>
      <c r="O109" s="9">
        <v>8543.92</v>
      </c>
      <c r="P109" s="8" t="s">
        <v>726</v>
      </c>
      <c r="Q109" s="8" t="s">
        <v>121</v>
      </c>
    </row>
    <row r="110" spans="1:17" x14ac:dyDescent="0.25">
      <c r="A110" s="8" t="s">
        <v>1006</v>
      </c>
      <c r="B110" s="8" t="s">
        <v>1005</v>
      </c>
      <c r="C110" s="11">
        <v>73.44</v>
      </c>
      <c r="D110" s="8">
        <v>-0.36</v>
      </c>
      <c r="E110" s="8">
        <v>-0.49</v>
      </c>
      <c r="F110" s="8">
        <v>1.76</v>
      </c>
      <c r="G110" s="8">
        <v>2.4</v>
      </c>
      <c r="H110" s="8">
        <v>499.56</v>
      </c>
      <c r="I110" s="9">
        <v>3629426</v>
      </c>
      <c r="J110" s="10">
        <v>3198842</v>
      </c>
      <c r="K110" s="8">
        <v>-11.86</v>
      </c>
      <c r="L110" s="8">
        <v>15119.7</v>
      </c>
      <c r="M110" s="8">
        <v>30.27</v>
      </c>
      <c r="N110" s="8">
        <v>2.4300000000000002</v>
      </c>
      <c r="O110" s="9">
        <v>36687.69</v>
      </c>
      <c r="P110" s="8" t="s">
        <v>406</v>
      </c>
      <c r="Q110" s="8" t="s">
        <v>359</v>
      </c>
    </row>
    <row r="111" spans="1:17" x14ac:dyDescent="0.25">
      <c r="A111" s="8" t="s">
        <v>1004</v>
      </c>
      <c r="B111" s="8" t="s">
        <v>1003</v>
      </c>
      <c r="C111" s="11">
        <v>14.15</v>
      </c>
      <c r="D111" s="8">
        <v>-0.16</v>
      </c>
      <c r="E111" s="8">
        <v>-1.1200000000000001</v>
      </c>
      <c r="F111" s="8">
        <v>0.27</v>
      </c>
      <c r="G111" s="8">
        <v>1.91</v>
      </c>
      <c r="H111" s="8">
        <v>2883.38</v>
      </c>
      <c r="I111" s="9">
        <v>19779410</v>
      </c>
      <c r="J111" s="10">
        <v>14158338</v>
      </c>
      <c r="K111" s="8">
        <v>-28.42</v>
      </c>
      <c r="L111" s="8">
        <v>34702</v>
      </c>
      <c r="M111" s="8">
        <v>12.04</v>
      </c>
      <c r="N111" s="8">
        <v>1.18</v>
      </c>
      <c r="O111" s="9">
        <v>40799.82</v>
      </c>
      <c r="P111" s="8" t="s">
        <v>216</v>
      </c>
      <c r="Q111" s="8" t="s">
        <v>142</v>
      </c>
    </row>
    <row r="112" spans="1:17" x14ac:dyDescent="0.25">
      <c r="A112" s="8" t="s">
        <v>1002</v>
      </c>
      <c r="B112" s="8" t="s">
        <v>1001</v>
      </c>
      <c r="C112" s="11">
        <v>20.98</v>
      </c>
      <c r="D112" s="8">
        <v>0.47</v>
      </c>
      <c r="E112" s="8">
        <v>2.29</v>
      </c>
      <c r="F112" s="8">
        <v>0.2</v>
      </c>
      <c r="G112" s="8">
        <v>0.95</v>
      </c>
      <c r="H112" s="8">
        <v>151.12</v>
      </c>
      <c r="I112" s="9">
        <v>3324589</v>
      </c>
      <c r="J112" s="10">
        <v>4729597</v>
      </c>
      <c r="K112" s="8">
        <v>42.26</v>
      </c>
      <c r="L112" s="8">
        <v>3606</v>
      </c>
      <c r="M112" s="8">
        <v>23.86</v>
      </c>
      <c r="N112" s="8">
        <v>0.88</v>
      </c>
      <c r="O112" s="9">
        <v>3170.5</v>
      </c>
      <c r="P112" s="8" t="s">
        <v>125</v>
      </c>
      <c r="Q112" s="8" t="s">
        <v>49</v>
      </c>
    </row>
    <row r="113" spans="1:17" x14ac:dyDescent="0.25">
      <c r="A113" s="8" t="s">
        <v>1000</v>
      </c>
      <c r="B113" s="8" t="s">
        <v>999</v>
      </c>
      <c r="C113" s="11">
        <v>18.75</v>
      </c>
      <c r="D113" s="8">
        <v>0.12</v>
      </c>
      <c r="E113" s="8">
        <v>0.64</v>
      </c>
      <c r="F113" s="8">
        <v>0.16</v>
      </c>
      <c r="G113" s="8">
        <v>0.85</v>
      </c>
      <c r="H113" s="8">
        <v>514.29</v>
      </c>
      <c r="I113" s="9">
        <v>5285616</v>
      </c>
      <c r="J113" s="10">
        <v>5578640</v>
      </c>
      <c r="K113" s="8">
        <v>5.54</v>
      </c>
      <c r="L113" s="8">
        <v>4271</v>
      </c>
      <c r="M113" s="8">
        <v>8.3000000000000007</v>
      </c>
      <c r="N113" s="8">
        <v>2.2599999999999998</v>
      </c>
      <c r="O113" s="9">
        <v>9642.94</v>
      </c>
      <c r="P113" s="8" t="s">
        <v>335</v>
      </c>
      <c r="Q113" s="8" t="s">
        <v>164</v>
      </c>
    </row>
    <row r="114" spans="1:17" x14ac:dyDescent="0.25">
      <c r="A114" s="8" t="s">
        <v>998</v>
      </c>
      <c r="B114" s="8" t="s">
        <v>997</v>
      </c>
      <c r="C114" s="11">
        <v>46.43</v>
      </c>
      <c r="D114" s="8">
        <v>-0.24</v>
      </c>
      <c r="E114" s="8">
        <v>-0.51</v>
      </c>
      <c r="F114" s="8">
        <v>0</v>
      </c>
      <c r="G114" s="8">
        <v>0</v>
      </c>
      <c r="H114" s="8">
        <v>172.02</v>
      </c>
      <c r="I114" s="9">
        <v>1051028</v>
      </c>
      <c r="J114" s="10">
        <v>788723</v>
      </c>
      <c r="K114" s="8">
        <v>-24.96</v>
      </c>
      <c r="L114" s="8">
        <v>16739.900000000001</v>
      </c>
      <c r="M114" s="8">
        <v>97.31</v>
      </c>
      <c r="N114" s="8">
        <v>0.48</v>
      </c>
      <c r="O114" s="9">
        <v>7986.89</v>
      </c>
      <c r="P114" s="8" t="s">
        <v>726</v>
      </c>
      <c r="Q114" s="8" t="s">
        <v>121</v>
      </c>
    </row>
    <row r="115" spans="1:17" x14ac:dyDescent="0.25">
      <c r="A115" s="8" t="s">
        <v>996</v>
      </c>
      <c r="B115" s="8" t="s">
        <v>995</v>
      </c>
      <c r="C115" s="11">
        <v>7.43</v>
      </c>
      <c r="D115" s="8">
        <v>0.13</v>
      </c>
      <c r="E115" s="8">
        <v>1.78</v>
      </c>
      <c r="F115" s="8">
        <v>0</v>
      </c>
      <c r="G115" s="8">
        <v>0</v>
      </c>
      <c r="H115" s="8">
        <v>241.8</v>
      </c>
      <c r="I115" s="9">
        <v>2897911</v>
      </c>
      <c r="J115" s="10">
        <v>2831886</v>
      </c>
      <c r="K115" s="8">
        <v>-2.2799999999999998</v>
      </c>
      <c r="L115" s="8">
        <v>1090.45</v>
      </c>
      <c r="M115" s="8">
        <v>4.51</v>
      </c>
      <c r="N115" s="8">
        <v>1.65</v>
      </c>
      <c r="O115" s="9">
        <v>1796.57</v>
      </c>
      <c r="P115" s="8" t="s">
        <v>335</v>
      </c>
      <c r="Q115" s="8" t="s">
        <v>164</v>
      </c>
    </row>
    <row r="116" spans="1:17" x14ac:dyDescent="0.25">
      <c r="A116" s="8" t="s">
        <v>994</v>
      </c>
      <c r="B116" s="8" t="s">
        <v>993</v>
      </c>
      <c r="C116" s="11">
        <v>19.05</v>
      </c>
      <c r="D116" s="8">
        <v>-0.08</v>
      </c>
      <c r="E116" s="8">
        <v>-0.42</v>
      </c>
      <c r="F116" s="8">
        <v>0.76</v>
      </c>
      <c r="G116" s="8">
        <v>3.99</v>
      </c>
      <c r="H116" s="8">
        <v>445.8</v>
      </c>
      <c r="I116" s="9">
        <v>4465522</v>
      </c>
      <c r="J116" s="10">
        <v>3495656</v>
      </c>
      <c r="K116" s="8">
        <v>-21.72</v>
      </c>
      <c r="L116" s="8">
        <v>12762.6</v>
      </c>
      <c r="M116" s="8">
        <v>28.63</v>
      </c>
      <c r="N116" s="8">
        <v>0.67</v>
      </c>
      <c r="O116" s="9">
        <v>8492.49</v>
      </c>
      <c r="P116" s="8" t="s">
        <v>295</v>
      </c>
      <c r="Q116" s="8" t="s">
        <v>57</v>
      </c>
    </row>
    <row r="117" spans="1:17" x14ac:dyDescent="0.25">
      <c r="A117" s="8" t="s">
        <v>992</v>
      </c>
      <c r="B117" s="8" t="s">
        <v>991</v>
      </c>
      <c r="C117" s="11">
        <v>43.16</v>
      </c>
      <c r="D117" s="8">
        <v>-0.34</v>
      </c>
      <c r="E117" s="8">
        <v>-0.78</v>
      </c>
      <c r="F117" s="8">
        <v>1.88</v>
      </c>
      <c r="G117" s="8">
        <v>4.3600000000000003</v>
      </c>
      <c r="H117" s="8">
        <v>1481.55</v>
      </c>
      <c r="I117" s="9">
        <v>14335353</v>
      </c>
      <c r="J117" s="10">
        <v>10717400</v>
      </c>
      <c r="K117" s="8">
        <v>-25.24</v>
      </c>
      <c r="L117" s="8">
        <v>220910</v>
      </c>
      <c r="M117" s="8">
        <v>149.11000000000001</v>
      </c>
      <c r="N117" s="8">
        <v>0.28999999999999998</v>
      </c>
      <c r="O117" s="9">
        <v>63943.7</v>
      </c>
      <c r="P117" s="8" t="s">
        <v>546</v>
      </c>
      <c r="Q117" s="8" t="s">
        <v>77</v>
      </c>
    </row>
    <row r="118" spans="1:17" x14ac:dyDescent="0.25">
      <c r="A118" s="8" t="s">
        <v>990</v>
      </c>
      <c r="B118" s="8" t="s">
        <v>989</v>
      </c>
      <c r="C118" s="11">
        <v>37.840000000000003</v>
      </c>
      <c r="D118" s="8">
        <v>-0.08</v>
      </c>
      <c r="E118" s="8">
        <v>-0.21</v>
      </c>
      <c r="F118" s="8">
        <v>2.36</v>
      </c>
      <c r="G118" s="8">
        <v>6.24</v>
      </c>
      <c r="H118" s="8">
        <v>274.39999999999998</v>
      </c>
      <c r="I118" s="9">
        <v>2266267</v>
      </c>
      <c r="J118" s="10">
        <v>1417142</v>
      </c>
      <c r="K118" s="8">
        <v>-37.47</v>
      </c>
      <c r="L118" s="8">
        <v>13429</v>
      </c>
      <c r="M118" s="8">
        <v>48.94</v>
      </c>
      <c r="N118" s="8">
        <v>0.77</v>
      </c>
      <c r="O118" s="9">
        <v>10383.299999999999</v>
      </c>
      <c r="P118" s="8" t="s">
        <v>74</v>
      </c>
      <c r="Q118" s="8" t="s">
        <v>73</v>
      </c>
    </row>
    <row r="119" spans="1:17" x14ac:dyDescent="0.25">
      <c r="A119" s="8" t="s">
        <v>988</v>
      </c>
      <c r="B119" s="8" t="s">
        <v>987</v>
      </c>
      <c r="C119" s="11">
        <v>32.659999999999997</v>
      </c>
      <c r="D119" s="8">
        <v>-0.71</v>
      </c>
      <c r="E119" s="8">
        <v>-2.13</v>
      </c>
      <c r="F119" s="8">
        <v>0.4</v>
      </c>
      <c r="G119" s="8">
        <v>1.22</v>
      </c>
      <c r="H119" s="8">
        <v>180.64</v>
      </c>
      <c r="I119" s="9">
        <v>3779014</v>
      </c>
      <c r="J119" s="10">
        <v>4419437</v>
      </c>
      <c r="K119" s="8">
        <v>16.95</v>
      </c>
      <c r="L119" s="8">
        <v>4845.46</v>
      </c>
      <c r="M119" s="8">
        <v>26.82</v>
      </c>
      <c r="N119" s="8">
        <v>1.22</v>
      </c>
      <c r="O119" s="9">
        <v>5899.7</v>
      </c>
      <c r="P119" s="8" t="s">
        <v>449</v>
      </c>
      <c r="Q119" s="8" t="s">
        <v>448</v>
      </c>
    </row>
    <row r="120" spans="1:17" x14ac:dyDescent="0.25">
      <c r="A120" s="8" t="s">
        <v>986</v>
      </c>
      <c r="B120" s="8" t="s">
        <v>985</v>
      </c>
      <c r="C120" s="11">
        <v>27.89</v>
      </c>
      <c r="D120" s="8">
        <v>-0.31</v>
      </c>
      <c r="E120" s="8">
        <v>-1.1000000000000001</v>
      </c>
      <c r="F120" s="8">
        <v>0.96</v>
      </c>
      <c r="G120" s="8">
        <v>3.44</v>
      </c>
      <c r="H120" s="8">
        <v>199.19</v>
      </c>
      <c r="I120" s="9">
        <v>1864303</v>
      </c>
      <c r="J120" s="10">
        <v>900450</v>
      </c>
      <c r="K120" s="8">
        <v>-51.7</v>
      </c>
      <c r="L120" s="8">
        <v>19309.5</v>
      </c>
      <c r="M120" s="8">
        <v>96.94</v>
      </c>
      <c r="N120" s="8">
        <v>0.28999999999999998</v>
      </c>
      <c r="O120" s="9">
        <v>5555.41</v>
      </c>
      <c r="P120" s="8" t="s">
        <v>74</v>
      </c>
      <c r="Q120" s="8" t="s">
        <v>73</v>
      </c>
    </row>
    <row r="121" spans="1:17" x14ac:dyDescent="0.25">
      <c r="A121" s="8" t="s">
        <v>984</v>
      </c>
      <c r="B121" s="8" t="s">
        <v>983</v>
      </c>
      <c r="C121" s="11">
        <v>12.96</v>
      </c>
      <c r="D121" s="8">
        <v>0.14000000000000001</v>
      </c>
      <c r="E121" s="8">
        <v>1.0900000000000001</v>
      </c>
      <c r="F121" s="8">
        <v>0</v>
      </c>
      <c r="G121" s="8">
        <v>0</v>
      </c>
      <c r="H121" s="8">
        <v>220.79</v>
      </c>
      <c r="I121" s="9">
        <v>2754396</v>
      </c>
      <c r="J121" s="10">
        <v>2427730</v>
      </c>
      <c r="K121" s="8">
        <v>-11.86</v>
      </c>
      <c r="L121" s="8">
        <v>3514.4</v>
      </c>
      <c r="M121" s="8">
        <v>15.92</v>
      </c>
      <c r="N121" s="8">
        <v>0.81</v>
      </c>
      <c r="O121" s="9">
        <v>2861.44</v>
      </c>
      <c r="P121" s="8" t="s">
        <v>561</v>
      </c>
      <c r="Q121" s="8" t="s">
        <v>57</v>
      </c>
    </row>
    <row r="122" spans="1:17" x14ac:dyDescent="0.25">
      <c r="A122" s="8" t="s">
        <v>982</v>
      </c>
      <c r="B122" s="8" t="s">
        <v>981</v>
      </c>
      <c r="C122" s="11">
        <v>10.01</v>
      </c>
      <c r="D122" s="8">
        <v>0.14000000000000001</v>
      </c>
      <c r="E122" s="8">
        <v>1.42</v>
      </c>
      <c r="F122" s="8">
        <v>0</v>
      </c>
      <c r="G122" s="8">
        <v>0</v>
      </c>
      <c r="H122" s="8">
        <v>122.68</v>
      </c>
      <c r="I122" s="9">
        <v>999050</v>
      </c>
      <c r="J122" s="10">
        <v>1116606</v>
      </c>
      <c r="K122" s="8">
        <v>11.77</v>
      </c>
      <c r="L122" s="8">
        <v>2764.1</v>
      </c>
      <c r="M122" s="8">
        <v>22.53</v>
      </c>
      <c r="N122" s="8">
        <v>0.44</v>
      </c>
      <c r="O122" s="9">
        <v>1228.03</v>
      </c>
      <c r="P122" s="8" t="s">
        <v>118</v>
      </c>
      <c r="Q122" s="8" t="s">
        <v>117</v>
      </c>
    </row>
    <row r="123" spans="1:17" x14ac:dyDescent="0.25">
      <c r="A123" s="8" t="s">
        <v>980</v>
      </c>
      <c r="B123" s="8" t="s">
        <v>979</v>
      </c>
      <c r="C123" s="11">
        <v>32.94</v>
      </c>
      <c r="D123" s="8">
        <v>0.21</v>
      </c>
      <c r="E123" s="8">
        <v>0.64</v>
      </c>
      <c r="F123" s="8">
        <v>1</v>
      </c>
      <c r="G123" s="8">
        <v>3.04</v>
      </c>
      <c r="H123" s="8">
        <v>166.48</v>
      </c>
      <c r="I123" s="9">
        <v>1584907</v>
      </c>
      <c r="J123" s="10">
        <v>1699576</v>
      </c>
      <c r="K123" s="8">
        <v>7.24</v>
      </c>
      <c r="L123" s="8">
        <v>6232</v>
      </c>
      <c r="M123" s="8">
        <v>37.43</v>
      </c>
      <c r="N123" s="8">
        <v>0.88</v>
      </c>
      <c r="O123" s="9">
        <v>5483.85</v>
      </c>
      <c r="P123" s="8" t="s">
        <v>978</v>
      </c>
      <c r="Q123" s="8" t="s">
        <v>65</v>
      </c>
    </row>
    <row r="124" spans="1:17" x14ac:dyDescent="0.25">
      <c r="A124" s="8" t="s">
        <v>977</v>
      </c>
      <c r="B124" s="8" t="s">
        <v>976</v>
      </c>
      <c r="C124" s="11">
        <v>16.45</v>
      </c>
      <c r="D124" s="8">
        <v>-0.26</v>
      </c>
      <c r="E124" s="8">
        <v>-1.56</v>
      </c>
      <c r="F124" s="8">
        <v>0.2</v>
      </c>
      <c r="G124" s="8">
        <v>1.22</v>
      </c>
      <c r="H124" s="8">
        <v>1553.87</v>
      </c>
      <c r="I124" s="9">
        <v>14237369</v>
      </c>
      <c r="J124" s="10">
        <v>18697830</v>
      </c>
      <c r="K124" s="8">
        <v>31.33</v>
      </c>
      <c r="L124" s="8">
        <v>5320</v>
      </c>
      <c r="M124" s="8">
        <v>3.42</v>
      </c>
      <c r="N124" s="8">
        <v>4.8</v>
      </c>
      <c r="O124" s="9">
        <v>25561.16</v>
      </c>
      <c r="P124" s="8" t="s">
        <v>353</v>
      </c>
      <c r="Q124" s="8" t="s">
        <v>65</v>
      </c>
    </row>
    <row r="125" spans="1:17" x14ac:dyDescent="0.25">
      <c r="A125" s="8" t="s">
        <v>975</v>
      </c>
      <c r="B125" s="8" t="s">
        <v>974</v>
      </c>
      <c r="C125" s="11">
        <v>48.82</v>
      </c>
      <c r="D125" s="8">
        <v>0.44</v>
      </c>
      <c r="E125" s="8">
        <v>0.91</v>
      </c>
      <c r="F125" s="8">
        <v>0.72</v>
      </c>
      <c r="G125" s="8">
        <v>1.47</v>
      </c>
      <c r="H125" s="8">
        <v>434.87</v>
      </c>
      <c r="I125" s="9">
        <v>5272789</v>
      </c>
      <c r="J125" s="10">
        <v>3775270</v>
      </c>
      <c r="K125" s="8">
        <v>-28.4</v>
      </c>
      <c r="L125" s="8">
        <v>72144.02</v>
      </c>
      <c r="M125" s="8">
        <v>165.9</v>
      </c>
      <c r="N125" s="8">
        <v>0.28999999999999998</v>
      </c>
      <c r="O125" s="9">
        <v>21230.35</v>
      </c>
      <c r="P125" s="8" t="s">
        <v>146</v>
      </c>
      <c r="Q125" s="8" t="s">
        <v>105</v>
      </c>
    </row>
    <row r="126" spans="1:17" x14ac:dyDescent="0.25">
      <c r="A126" s="8" t="s">
        <v>973</v>
      </c>
      <c r="B126" s="8" t="s">
        <v>972</v>
      </c>
      <c r="C126" s="11">
        <v>18.71</v>
      </c>
      <c r="D126" s="8">
        <v>-0.32</v>
      </c>
      <c r="E126" s="8">
        <v>-1.68</v>
      </c>
      <c r="F126" s="8">
        <v>0</v>
      </c>
      <c r="G126" s="8">
        <v>0</v>
      </c>
      <c r="H126" s="8">
        <v>148.43</v>
      </c>
      <c r="I126" s="9">
        <v>2233148</v>
      </c>
      <c r="J126" s="10">
        <v>1450908</v>
      </c>
      <c r="K126" s="8">
        <v>-35.03</v>
      </c>
      <c r="L126" s="8">
        <v>12546.63</v>
      </c>
      <c r="M126" s="8">
        <v>84.53</v>
      </c>
      <c r="N126" s="8">
        <v>0.22</v>
      </c>
      <c r="O126" s="9">
        <v>2777.13</v>
      </c>
      <c r="P126" s="8" t="s">
        <v>128</v>
      </c>
      <c r="Q126" s="8" t="s">
        <v>53</v>
      </c>
    </row>
    <row r="127" spans="1:17" x14ac:dyDescent="0.25">
      <c r="A127" s="8" t="s">
        <v>971</v>
      </c>
      <c r="B127" s="8" t="s">
        <v>970</v>
      </c>
      <c r="C127" s="11">
        <v>39.53</v>
      </c>
      <c r="D127" s="8">
        <v>-0.24</v>
      </c>
      <c r="E127" s="8">
        <v>-0.6</v>
      </c>
      <c r="F127" s="8">
        <v>0.7</v>
      </c>
      <c r="G127" s="8">
        <v>1.77</v>
      </c>
      <c r="H127" s="8">
        <v>197</v>
      </c>
      <c r="I127" s="9">
        <v>2759842</v>
      </c>
      <c r="J127" s="10">
        <v>2744228</v>
      </c>
      <c r="K127" s="8">
        <v>-0.56999999999999995</v>
      </c>
      <c r="L127" s="8">
        <v>13307</v>
      </c>
      <c r="M127" s="8">
        <v>67.55</v>
      </c>
      <c r="N127" s="8">
        <v>0.59</v>
      </c>
      <c r="O127" s="9">
        <v>7787.41</v>
      </c>
      <c r="P127" s="8" t="s">
        <v>694</v>
      </c>
      <c r="Q127" s="8" t="s">
        <v>464</v>
      </c>
    </row>
    <row r="128" spans="1:17" x14ac:dyDescent="0.25">
      <c r="A128" s="8" t="s">
        <v>969</v>
      </c>
      <c r="B128" s="8" t="s">
        <v>968</v>
      </c>
      <c r="C128" s="11">
        <v>10.38</v>
      </c>
      <c r="D128" s="8">
        <v>0.55000000000000004</v>
      </c>
      <c r="E128" s="8">
        <v>5.6</v>
      </c>
      <c r="F128" s="8">
        <v>0.15</v>
      </c>
      <c r="G128" s="8">
        <v>1.45</v>
      </c>
      <c r="H128" s="8">
        <v>316.92</v>
      </c>
      <c r="I128" s="9">
        <v>9193396</v>
      </c>
      <c r="J128" s="10">
        <v>7081596</v>
      </c>
      <c r="K128" s="8">
        <v>-22.97</v>
      </c>
      <c r="L128" s="8">
        <v>4862.6000000000004</v>
      </c>
      <c r="M128" s="8">
        <v>15.34</v>
      </c>
      <c r="N128" s="8">
        <v>0.68</v>
      </c>
      <c r="O128" s="9">
        <v>3289.63</v>
      </c>
      <c r="P128" s="8" t="s">
        <v>390</v>
      </c>
      <c r="Q128" s="8" t="s">
        <v>113</v>
      </c>
    </row>
    <row r="129" spans="1:17" x14ac:dyDescent="0.25">
      <c r="A129" s="8" t="s">
        <v>967</v>
      </c>
      <c r="B129" s="8" t="s">
        <v>966</v>
      </c>
      <c r="C129" s="11">
        <v>33.049999999999997</v>
      </c>
      <c r="D129" s="8">
        <v>-0.03</v>
      </c>
      <c r="E129" s="8">
        <v>-0.09</v>
      </c>
      <c r="F129" s="8">
        <v>2.12</v>
      </c>
      <c r="G129" s="8">
        <v>6.41</v>
      </c>
      <c r="H129" s="8">
        <v>162.69</v>
      </c>
      <c r="I129" s="9">
        <v>1017767</v>
      </c>
      <c r="J129" s="10">
        <v>577834</v>
      </c>
      <c r="K129" s="8">
        <v>-43.23</v>
      </c>
      <c r="L129" s="8">
        <v>9014</v>
      </c>
      <c r="M129" s="8">
        <v>55.41</v>
      </c>
      <c r="N129" s="8">
        <v>0.6</v>
      </c>
      <c r="O129" s="9">
        <v>5376.9</v>
      </c>
      <c r="P129" s="8" t="s">
        <v>74</v>
      </c>
      <c r="Q129" s="8" t="s">
        <v>73</v>
      </c>
    </row>
    <row r="130" spans="1:17" x14ac:dyDescent="0.25">
      <c r="A130" s="8" t="s">
        <v>965</v>
      </c>
      <c r="B130" s="8" t="s">
        <v>964</v>
      </c>
      <c r="C130" s="11">
        <v>64.08</v>
      </c>
      <c r="D130" s="8">
        <v>0.28000000000000003</v>
      </c>
      <c r="E130" s="8">
        <v>0.44</v>
      </c>
      <c r="F130" s="8">
        <v>0.12</v>
      </c>
      <c r="G130" s="8">
        <v>0.19</v>
      </c>
      <c r="H130" s="8">
        <v>318.74</v>
      </c>
      <c r="I130" s="9">
        <v>1839245</v>
      </c>
      <c r="J130" s="10">
        <v>2258197</v>
      </c>
      <c r="K130" s="8">
        <v>22.78</v>
      </c>
      <c r="L130" s="8">
        <v>12296.33</v>
      </c>
      <c r="M130" s="8">
        <v>38.58</v>
      </c>
      <c r="N130" s="8">
        <v>1.66</v>
      </c>
      <c r="O130" s="9">
        <v>20424.86</v>
      </c>
      <c r="P130" s="8" t="s">
        <v>135</v>
      </c>
      <c r="Q130" s="8" t="s">
        <v>134</v>
      </c>
    </row>
    <row r="131" spans="1:17" x14ac:dyDescent="0.25">
      <c r="A131" s="8" t="s">
        <v>963</v>
      </c>
      <c r="B131" s="8" t="s">
        <v>962</v>
      </c>
      <c r="C131" s="11">
        <v>34.11</v>
      </c>
      <c r="D131" s="8">
        <v>0.49</v>
      </c>
      <c r="E131" s="8">
        <v>1.46</v>
      </c>
      <c r="F131" s="8">
        <v>0.8</v>
      </c>
      <c r="G131" s="8">
        <v>2.35</v>
      </c>
      <c r="H131" s="8">
        <v>137.69999999999999</v>
      </c>
      <c r="I131" s="9">
        <v>2754240</v>
      </c>
      <c r="J131" s="10">
        <v>2379480</v>
      </c>
      <c r="K131" s="8">
        <v>-13.61</v>
      </c>
      <c r="L131" s="8">
        <v>7217.5</v>
      </c>
      <c r="M131" s="8">
        <v>52.41</v>
      </c>
      <c r="N131" s="8">
        <v>0.65</v>
      </c>
      <c r="O131" s="9">
        <v>4696.95</v>
      </c>
      <c r="P131" s="8" t="s">
        <v>58</v>
      </c>
      <c r="Q131" s="8" t="s">
        <v>57</v>
      </c>
    </row>
    <row r="132" spans="1:17" x14ac:dyDescent="0.25">
      <c r="A132" s="8" t="s">
        <v>961</v>
      </c>
      <c r="B132" s="8" t="s">
        <v>960</v>
      </c>
      <c r="C132" s="11">
        <v>47.78</v>
      </c>
      <c r="D132" s="8">
        <v>-0.73</v>
      </c>
      <c r="E132" s="8">
        <v>-1.5</v>
      </c>
      <c r="F132" s="8">
        <v>0</v>
      </c>
      <c r="G132" s="8">
        <v>0</v>
      </c>
      <c r="H132" s="8">
        <v>103.4</v>
      </c>
      <c r="I132" s="9">
        <v>933371</v>
      </c>
      <c r="J132" s="10">
        <v>939353</v>
      </c>
      <c r="K132" s="8">
        <v>0.64</v>
      </c>
      <c r="L132" s="8">
        <v>5763.09</v>
      </c>
      <c r="M132" s="8">
        <v>55.74</v>
      </c>
      <c r="N132" s="8">
        <v>0.86</v>
      </c>
      <c r="O132" s="9">
        <v>4940.45</v>
      </c>
      <c r="P132" s="8" t="s">
        <v>959</v>
      </c>
      <c r="Q132" s="8" t="s">
        <v>53</v>
      </c>
    </row>
    <row r="133" spans="1:17" x14ac:dyDescent="0.25">
      <c r="A133" s="8" t="s">
        <v>958</v>
      </c>
      <c r="B133" s="8" t="s">
        <v>957</v>
      </c>
      <c r="C133" s="11">
        <v>20.97</v>
      </c>
      <c r="D133" s="8">
        <v>0.23</v>
      </c>
      <c r="E133" s="8">
        <v>1.1100000000000001</v>
      </c>
      <c r="F133" s="8">
        <v>0</v>
      </c>
      <c r="G133" s="8">
        <v>0</v>
      </c>
      <c r="H133" s="8">
        <v>154.52000000000001</v>
      </c>
      <c r="I133" s="9">
        <v>2635319</v>
      </c>
      <c r="J133" s="10">
        <v>3183327</v>
      </c>
      <c r="K133" s="8">
        <v>20.79</v>
      </c>
      <c r="L133" s="8">
        <v>12080.59</v>
      </c>
      <c r="M133" s="8">
        <v>78.180000000000007</v>
      </c>
      <c r="N133" s="8">
        <v>0.27</v>
      </c>
      <c r="O133" s="9">
        <v>3240.28</v>
      </c>
      <c r="P133" s="8" t="s">
        <v>956</v>
      </c>
      <c r="Q133" s="8" t="s">
        <v>57</v>
      </c>
    </row>
    <row r="134" spans="1:17" x14ac:dyDescent="0.25">
      <c r="A134" s="8" t="s">
        <v>955</v>
      </c>
      <c r="B134" s="8" t="s">
        <v>954</v>
      </c>
      <c r="C134" s="11">
        <v>40.17</v>
      </c>
      <c r="D134" s="8">
        <v>-0.37</v>
      </c>
      <c r="E134" s="8">
        <v>-0.91</v>
      </c>
      <c r="F134" s="8">
        <v>1.1200000000000001</v>
      </c>
      <c r="G134" s="8">
        <v>2.79</v>
      </c>
      <c r="H134" s="8">
        <v>422.75</v>
      </c>
      <c r="I134" s="9">
        <v>5392098</v>
      </c>
      <c r="J134" s="10">
        <v>3918858</v>
      </c>
      <c r="K134" s="8">
        <v>-27.32</v>
      </c>
      <c r="L134" s="8">
        <v>27033.599999999999</v>
      </c>
      <c r="M134" s="8">
        <v>63.95</v>
      </c>
      <c r="N134" s="8">
        <v>0.63</v>
      </c>
      <c r="O134" s="9">
        <v>16981.87</v>
      </c>
      <c r="P134" s="8" t="s">
        <v>953</v>
      </c>
      <c r="Q134" s="8" t="s">
        <v>456</v>
      </c>
    </row>
    <row r="135" spans="1:17" x14ac:dyDescent="0.25">
      <c r="A135" s="8" t="s">
        <v>952</v>
      </c>
      <c r="B135" s="8" t="s">
        <v>951</v>
      </c>
      <c r="C135" s="11">
        <v>13.3</v>
      </c>
      <c r="D135" s="8">
        <v>-0.06</v>
      </c>
      <c r="E135" s="8">
        <v>-0.45</v>
      </c>
      <c r="F135" s="8">
        <v>0</v>
      </c>
      <c r="G135" s="8">
        <v>0</v>
      </c>
      <c r="H135" s="8">
        <v>1951</v>
      </c>
      <c r="I135" s="9">
        <v>31193861</v>
      </c>
      <c r="J135" s="10">
        <v>25358530</v>
      </c>
      <c r="K135" s="8">
        <v>-18.71</v>
      </c>
      <c r="L135" s="8">
        <v>0</v>
      </c>
      <c r="M135" s="8">
        <v>0</v>
      </c>
      <c r="N135" s="8">
        <v>0</v>
      </c>
      <c r="O135" s="9">
        <v>25948.3</v>
      </c>
      <c r="P135" s="8" t="s">
        <v>258</v>
      </c>
      <c r="Q135" s="8" t="s">
        <v>121</v>
      </c>
    </row>
    <row r="136" spans="1:17" x14ac:dyDescent="0.25">
      <c r="A136" s="8" t="s">
        <v>950</v>
      </c>
      <c r="B136" s="8" t="s">
        <v>949</v>
      </c>
      <c r="C136" s="11">
        <v>15.44</v>
      </c>
      <c r="D136" s="8">
        <v>-0.56000000000000005</v>
      </c>
      <c r="E136" s="8">
        <v>-3.5</v>
      </c>
      <c r="F136" s="8">
        <v>0</v>
      </c>
      <c r="G136" s="8">
        <v>0</v>
      </c>
      <c r="H136" s="8">
        <v>248.86</v>
      </c>
      <c r="I136" s="9">
        <v>3526349</v>
      </c>
      <c r="J136" s="10">
        <v>2715620</v>
      </c>
      <c r="K136" s="8">
        <v>-22.99</v>
      </c>
      <c r="L136" s="8">
        <v>1222.1300000000001</v>
      </c>
      <c r="M136" s="8">
        <v>4.91</v>
      </c>
      <c r="N136" s="8">
        <v>3.14</v>
      </c>
      <c r="O136" s="9">
        <v>3842.4</v>
      </c>
      <c r="P136" s="8" t="s">
        <v>78</v>
      </c>
      <c r="Q136" s="8" t="s">
        <v>77</v>
      </c>
    </row>
    <row r="137" spans="1:17" x14ac:dyDescent="0.25">
      <c r="A137" s="8" t="s">
        <v>948</v>
      </c>
      <c r="B137" s="8" t="s">
        <v>947</v>
      </c>
      <c r="C137" s="11">
        <v>29.37</v>
      </c>
      <c r="D137" s="8">
        <v>-0.4</v>
      </c>
      <c r="E137" s="8">
        <v>-1.34</v>
      </c>
      <c r="F137" s="8">
        <v>0.2</v>
      </c>
      <c r="G137" s="8">
        <v>0.68</v>
      </c>
      <c r="H137" s="8">
        <v>148.5</v>
      </c>
      <c r="I137" s="9">
        <v>1184495</v>
      </c>
      <c r="J137" s="10">
        <v>710911</v>
      </c>
      <c r="K137" s="8">
        <v>-39.979999999999997</v>
      </c>
      <c r="L137" s="8">
        <v>2139.89</v>
      </c>
      <c r="M137" s="8">
        <v>14.41</v>
      </c>
      <c r="N137" s="8">
        <v>2.04</v>
      </c>
      <c r="O137" s="9">
        <v>4361.45</v>
      </c>
      <c r="P137" s="8" t="s">
        <v>379</v>
      </c>
      <c r="Q137" s="8" t="s">
        <v>53</v>
      </c>
    </row>
    <row r="138" spans="1:17" x14ac:dyDescent="0.25">
      <c r="A138" s="8" t="s">
        <v>946</v>
      </c>
      <c r="B138" s="8" t="s">
        <v>945</v>
      </c>
      <c r="C138" s="11">
        <v>56.57</v>
      </c>
      <c r="D138" s="8">
        <v>-0.27</v>
      </c>
      <c r="E138" s="8">
        <v>-0.48</v>
      </c>
      <c r="F138" s="8">
        <v>0.64</v>
      </c>
      <c r="G138" s="8">
        <v>1.1299999999999999</v>
      </c>
      <c r="H138" s="8">
        <v>443.9</v>
      </c>
      <c r="I138" s="9">
        <v>5428675</v>
      </c>
      <c r="J138" s="10">
        <v>3732465</v>
      </c>
      <c r="K138" s="8">
        <v>-31.25</v>
      </c>
      <c r="L138" s="8">
        <v>14264</v>
      </c>
      <c r="M138" s="8">
        <v>32.130000000000003</v>
      </c>
      <c r="N138" s="8">
        <v>1.76</v>
      </c>
      <c r="O138" s="9">
        <v>25111.42</v>
      </c>
      <c r="P138" s="8" t="s">
        <v>78</v>
      </c>
      <c r="Q138" s="8" t="s">
        <v>77</v>
      </c>
    </row>
    <row r="139" spans="1:17" x14ac:dyDescent="0.25">
      <c r="A139" s="8" t="s">
        <v>944</v>
      </c>
      <c r="B139" s="8" t="s">
        <v>943</v>
      </c>
      <c r="C139" s="11">
        <v>48.26</v>
      </c>
      <c r="D139" s="8">
        <v>1</v>
      </c>
      <c r="E139" s="8">
        <v>2.12</v>
      </c>
      <c r="F139" s="8">
        <v>0.16</v>
      </c>
      <c r="G139" s="8">
        <v>0.33</v>
      </c>
      <c r="H139" s="8">
        <v>71.44</v>
      </c>
      <c r="I139" s="9">
        <v>1222382</v>
      </c>
      <c r="J139" s="10">
        <v>668528</v>
      </c>
      <c r="K139" s="8">
        <v>-45.31</v>
      </c>
      <c r="L139" s="8">
        <v>1342.02</v>
      </c>
      <c r="M139" s="8">
        <v>18.79</v>
      </c>
      <c r="N139" s="8">
        <v>2.57</v>
      </c>
      <c r="O139" s="9">
        <v>3447.69</v>
      </c>
      <c r="P139" s="8" t="s">
        <v>942</v>
      </c>
      <c r="Q139" s="8" t="s">
        <v>117</v>
      </c>
    </row>
    <row r="140" spans="1:17" x14ac:dyDescent="0.25">
      <c r="A140" s="8" t="s">
        <v>941</v>
      </c>
      <c r="B140" s="8" t="s">
        <v>940</v>
      </c>
      <c r="C140" s="11">
        <v>87.9</v>
      </c>
      <c r="D140" s="8">
        <v>-0.63</v>
      </c>
      <c r="E140" s="8">
        <v>-0.71</v>
      </c>
      <c r="F140" s="8">
        <v>0.5</v>
      </c>
      <c r="G140" s="8">
        <v>0.56999999999999995</v>
      </c>
      <c r="H140" s="8">
        <v>139</v>
      </c>
      <c r="I140" s="9">
        <v>2446797</v>
      </c>
      <c r="J140" s="10">
        <v>2364457</v>
      </c>
      <c r="K140" s="8">
        <v>-3.37</v>
      </c>
      <c r="L140" s="8">
        <v>3643.68</v>
      </c>
      <c r="M140" s="8">
        <v>26.21</v>
      </c>
      <c r="N140" s="8">
        <v>3.35</v>
      </c>
      <c r="O140" s="9">
        <v>12218.1</v>
      </c>
      <c r="P140" s="8" t="s">
        <v>346</v>
      </c>
      <c r="Q140" s="8" t="s">
        <v>77</v>
      </c>
    </row>
    <row r="141" spans="1:17" x14ac:dyDescent="0.25">
      <c r="A141" s="8" t="s">
        <v>939</v>
      </c>
      <c r="B141" s="8" t="s">
        <v>938</v>
      </c>
      <c r="C141" s="11">
        <v>24.67</v>
      </c>
      <c r="D141" s="8">
        <v>-0.25</v>
      </c>
      <c r="E141" s="8">
        <v>-1</v>
      </c>
      <c r="F141" s="8">
        <v>0</v>
      </c>
      <c r="G141" s="8">
        <v>0</v>
      </c>
      <c r="H141" s="8">
        <v>1010.46</v>
      </c>
      <c r="I141" s="9">
        <v>11138903</v>
      </c>
      <c r="J141" s="10">
        <v>9765030</v>
      </c>
      <c r="K141" s="8">
        <v>-12.33</v>
      </c>
      <c r="L141" s="8">
        <v>20003</v>
      </c>
      <c r="M141" s="8">
        <v>19.8</v>
      </c>
      <c r="N141" s="8">
        <v>1.25</v>
      </c>
      <c r="O141" s="9">
        <v>24928.05</v>
      </c>
      <c r="P141" s="8" t="s">
        <v>216</v>
      </c>
      <c r="Q141" s="8" t="s">
        <v>142</v>
      </c>
    </row>
    <row r="142" spans="1:17" x14ac:dyDescent="0.25">
      <c r="A142" s="8" t="s">
        <v>937</v>
      </c>
      <c r="B142" s="8" t="s">
        <v>936</v>
      </c>
      <c r="C142" s="11">
        <v>11.39</v>
      </c>
      <c r="D142" s="8">
        <v>0.16</v>
      </c>
      <c r="E142" s="8">
        <v>1.42</v>
      </c>
      <c r="F142" s="8">
        <v>0.08</v>
      </c>
      <c r="G142" s="8">
        <v>0.7</v>
      </c>
      <c r="H142" s="8">
        <v>483.08</v>
      </c>
      <c r="I142" s="9">
        <v>10065138</v>
      </c>
      <c r="J142" s="10">
        <v>5565997</v>
      </c>
      <c r="K142" s="8">
        <v>-44.7</v>
      </c>
      <c r="L142" s="8">
        <v>6013.12</v>
      </c>
      <c r="M142" s="8">
        <v>12.45</v>
      </c>
      <c r="N142" s="8">
        <v>0.92</v>
      </c>
      <c r="O142" s="9">
        <v>5502.28</v>
      </c>
      <c r="P142" s="8" t="s">
        <v>118</v>
      </c>
      <c r="Q142" s="8" t="s">
        <v>117</v>
      </c>
    </row>
    <row r="143" spans="1:17" x14ac:dyDescent="0.25">
      <c r="A143" s="8" t="s">
        <v>935</v>
      </c>
      <c r="B143" s="8" t="s">
        <v>934</v>
      </c>
      <c r="C143" s="11">
        <v>25.38</v>
      </c>
      <c r="D143" s="8">
        <v>0.18</v>
      </c>
      <c r="E143" s="8">
        <v>0.71</v>
      </c>
      <c r="F143" s="8">
        <v>0.35</v>
      </c>
      <c r="G143" s="8">
        <v>1.38</v>
      </c>
      <c r="H143" s="8">
        <v>1856.75</v>
      </c>
      <c r="I143" s="9">
        <v>11631347</v>
      </c>
      <c r="J143" s="10">
        <v>8489835</v>
      </c>
      <c r="K143" s="8">
        <v>-27.01</v>
      </c>
      <c r="L143" s="8">
        <v>36367</v>
      </c>
      <c r="M143" s="8">
        <v>19.59</v>
      </c>
      <c r="N143" s="8">
        <v>1.3</v>
      </c>
      <c r="O143" s="9">
        <v>47124.31</v>
      </c>
      <c r="P143" s="8" t="s">
        <v>216</v>
      </c>
      <c r="Q143" s="8" t="s">
        <v>142</v>
      </c>
    </row>
    <row r="144" spans="1:17" x14ac:dyDescent="0.25">
      <c r="A144" s="8" t="s">
        <v>933</v>
      </c>
      <c r="B144" s="8" t="s">
        <v>932</v>
      </c>
      <c r="C144" s="11">
        <v>33.119999999999997</v>
      </c>
      <c r="D144" s="8">
        <v>0.09</v>
      </c>
      <c r="E144" s="8">
        <v>0.27</v>
      </c>
      <c r="F144" s="8">
        <v>1.75</v>
      </c>
      <c r="G144" s="8">
        <v>5.28</v>
      </c>
      <c r="H144" s="8">
        <v>587.74</v>
      </c>
      <c r="I144" s="9">
        <v>3078774</v>
      </c>
      <c r="J144" s="10">
        <v>2360460</v>
      </c>
      <c r="K144" s="8">
        <v>-23.33</v>
      </c>
      <c r="L144" s="8">
        <v>16679</v>
      </c>
      <c r="M144" s="8">
        <v>28.38</v>
      </c>
      <c r="N144" s="8">
        <v>1.17</v>
      </c>
      <c r="O144" s="9">
        <v>19465.95</v>
      </c>
      <c r="P144" s="8" t="s">
        <v>74</v>
      </c>
      <c r="Q144" s="8" t="s">
        <v>73</v>
      </c>
    </row>
    <row r="145" spans="1:17" x14ac:dyDescent="0.25">
      <c r="A145" s="8" t="s">
        <v>931</v>
      </c>
      <c r="B145" s="8" t="s">
        <v>930</v>
      </c>
      <c r="C145" s="11">
        <v>12.97</v>
      </c>
      <c r="D145" s="8">
        <v>0.28999999999999998</v>
      </c>
      <c r="E145" s="8">
        <v>2.29</v>
      </c>
      <c r="F145" s="8">
        <v>1.04</v>
      </c>
      <c r="G145" s="8">
        <v>8.02</v>
      </c>
      <c r="H145" s="8">
        <v>205.2</v>
      </c>
      <c r="I145" s="9">
        <v>2530289</v>
      </c>
      <c r="J145" s="10">
        <v>2013514</v>
      </c>
      <c r="K145" s="8">
        <v>-20.420000000000002</v>
      </c>
      <c r="L145" s="8">
        <v>11040.1</v>
      </c>
      <c r="M145" s="8">
        <v>53.8</v>
      </c>
      <c r="N145" s="8">
        <v>0.24</v>
      </c>
      <c r="O145" s="9">
        <v>2661.44</v>
      </c>
      <c r="P145" s="8" t="s">
        <v>929</v>
      </c>
      <c r="Q145" s="8" t="s">
        <v>117</v>
      </c>
    </row>
    <row r="146" spans="1:17" x14ac:dyDescent="0.25">
      <c r="A146" s="8" t="s">
        <v>928</v>
      </c>
      <c r="B146" s="8" t="s">
        <v>927</v>
      </c>
      <c r="C146" s="11">
        <v>35.18</v>
      </c>
      <c r="D146" s="8">
        <v>0.38</v>
      </c>
      <c r="E146" s="8">
        <v>1.0900000000000001</v>
      </c>
      <c r="F146" s="8">
        <v>1</v>
      </c>
      <c r="G146" s="8">
        <v>2.84</v>
      </c>
      <c r="H146" s="8">
        <v>186.02</v>
      </c>
      <c r="I146" s="9">
        <v>1578100</v>
      </c>
      <c r="J146" s="10">
        <v>1494963</v>
      </c>
      <c r="K146" s="8">
        <v>-5.27</v>
      </c>
      <c r="L146" s="8">
        <v>7082.49</v>
      </c>
      <c r="M146" s="8">
        <v>38.07</v>
      </c>
      <c r="N146" s="8">
        <v>0.92</v>
      </c>
      <c r="O146" s="9">
        <v>6544.18</v>
      </c>
      <c r="P146" s="8" t="s">
        <v>457</v>
      </c>
      <c r="Q146" s="8" t="s">
        <v>456</v>
      </c>
    </row>
    <row r="147" spans="1:17" x14ac:dyDescent="0.25">
      <c r="A147" s="8" t="s">
        <v>926</v>
      </c>
      <c r="B147" s="8" t="s">
        <v>925</v>
      </c>
      <c r="C147" s="11">
        <v>19.03</v>
      </c>
      <c r="D147" s="8">
        <v>0.69</v>
      </c>
      <c r="E147" s="8">
        <v>3.76</v>
      </c>
      <c r="F147" s="8">
        <v>0.6</v>
      </c>
      <c r="G147" s="8">
        <v>3.15</v>
      </c>
      <c r="H147" s="8">
        <v>925.83</v>
      </c>
      <c r="I147" s="9">
        <v>16832370</v>
      </c>
      <c r="J147" s="10">
        <v>19755958</v>
      </c>
      <c r="K147" s="8">
        <v>17.37</v>
      </c>
      <c r="L147" s="8">
        <v>51777</v>
      </c>
      <c r="M147" s="8">
        <v>55.92</v>
      </c>
      <c r="N147" s="8">
        <v>0.34</v>
      </c>
      <c r="O147" s="9">
        <v>17618.55</v>
      </c>
      <c r="P147" s="8" t="s">
        <v>470</v>
      </c>
      <c r="Q147" s="8" t="s">
        <v>303</v>
      </c>
    </row>
    <row r="148" spans="1:17" x14ac:dyDescent="0.25">
      <c r="A148" s="8" t="s">
        <v>924</v>
      </c>
      <c r="B148" s="8" t="s">
        <v>923</v>
      </c>
      <c r="C148" s="11">
        <v>23.42</v>
      </c>
      <c r="D148" s="8">
        <v>0.14000000000000001</v>
      </c>
      <c r="E148" s="8">
        <v>0.6</v>
      </c>
      <c r="F148" s="8">
        <v>0</v>
      </c>
      <c r="G148" s="8">
        <v>0</v>
      </c>
      <c r="H148" s="8">
        <v>253.86</v>
      </c>
      <c r="I148" s="9">
        <v>2084618</v>
      </c>
      <c r="J148" s="10">
        <v>1220411</v>
      </c>
      <c r="K148" s="8">
        <v>-41.46</v>
      </c>
      <c r="L148" s="8">
        <v>5675</v>
      </c>
      <c r="M148" s="8">
        <v>22.35</v>
      </c>
      <c r="N148" s="8">
        <v>1.05</v>
      </c>
      <c r="O148" s="9">
        <v>5945.4</v>
      </c>
      <c r="P148" s="8" t="s">
        <v>437</v>
      </c>
      <c r="Q148" s="8" t="s">
        <v>57</v>
      </c>
    </row>
    <row r="149" spans="1:17" x14ac:dyDescent="0.25">
      <c r="A149" s="8" t="s">
        <v>922</v>
      </c>
      <c r="B149" s="8" t="s">
        <v>921</v>
      </c>
      <c r="C149" s="11">
        <v>14.84</v>
      </c>
      <c r="D149" s="8">
        <v>-0.05</v>
      </c>
      <c r="E149" s="8">
        <v>-0.34</v>
      </c>
      <c r="F149" s="8">
        <v>0.96</v>
      </c>
      <c r="G149" s="8">
        <v>6.47</v>
      </c>
      <c r="H149" s="8">
        <v>1287.1199999999999</v>
      </c>
      <c r="I149" s="9">
        <v>8423925</v>
      </c>
      <c r="J149" s="10">
        <v>5500709</v>
      </c>
      <c r="K149" s="8">
        <v>-34.700000000000003</v>
      </c>
      <c r="L149" s="8">
        <v>13182</v>
      </c>
      <c r="M149" s="8">
        <v>10.24</v>
      </c>
      <c r="N149" s="8">
        <v>1.45</v>
      </c>
      <c r="O149" s="9">
        <v>19100.86</v>
      </c>
      <c r="P149" s="8" t="s">
        <v>74</v>
      </c>
      <c r="Q149" s="8" t="s">
        <v>73</v>
      </c>
    </row>
    <row r="150" spans="1:17" x14ac:dyDescent="0.25">
      <c r="A150" s="8" t="s">
        <v>920</v>
      </c>
      <c r="B150" s="8" t="s">
        <v>919</v>
      </c>
      <c r="C150" s="11">
        <v>81.010000000000005</v>
      </c>
      <c r="D150" s="8">
        <v>-0.41</v>
      </c>
      <c r="E150" s="8">
        <v>-0.5</v>
      </c>
      <c r="F150" s="8">
        <v>1.36</v>
      </c>
      <c r="G150" s="8">
        <v>1.68</v>
      </c>
      <c r="H150" s="8">
        <v>53.17</v>
      </c>
      <c r="I150" s="9">
        <v>481502</v>
      </c>
      <c r="J150" s="10">
        <v>336823</v>
      </c>
      <c r="K150" s="8">
        <v>-30.05</v>
      </c>
      <c r="L150" s="8">
        <v>1719</v>
      </c>
      <c r="M150" s="8">
        <v>32.33</v>
      </c>
      <c r="N150" s="8">
        <v>2.5099999999999998</v>
      </c>
      <c r="O150" s="9">
        <v>4307.3</v>
      </c>
      <c r="P150" s="8" t="s">
        <v>118</v>
      </c>
      <c r="Q150" s="8" t="s">
        <v>117</v>
      </c>
    </row>
    <row r="151" spans="1:17" x14ac:dyDescent="0.25">
      <c r="A151" s="8" t="s">
        <v>918</v>
      </c>
      <c r="B151" s="8" t="s">
        <v>917</v>
      </c>
      <c r="C151" s="11">
        <v>28.47</v>
      </c>
      <c r="D151" s="8">
        <v>0.15</v>
      </c>
      <c r="E151" s="8">
        <v>0.53</v>
      </c>
      <c r="F151" s="8">
        <v>1.64</v>
      </c>
      <c r="G151" s="8">
        <v>5.76</v>
      </c>
      <c r="H151" s="8">
        <v>903.58</v>
      </c>
      <c r="I151" s="9">
        <v>8563369</v>
      </c>
      <c r="J151" s="10">
        <v>7485995</v>
      </c>
      <c r="K151" s="8">
        <v>-12.58</v>
      </c>
      <c r="L151" s="8">
        <v>30336</v>
      </c>
      <c r="M151" s="8">
        <v>33.57</v>
      </c>
      <c r="N151" s="8">
        <v>0.85</v>
      </c>
      <c r="O151" s="9">
        <v>25724.92</v>
      </c>
      <c r="P151" s="8" t="s">
        <v>189</v>
      </c>
      <c r="Q151" s="8" t="s">
        <v>189</v>
      </c>
    </row>
    <row r="152" spans="1:17" x14ac:dyDescent="0.25">
      <c r="A152" s="8" t="s">
        <v>916</v>
      </c>
      <c r="B152" s="8" t="s">
        <v>915</v>
      </c>
      <c r="C152" s="11">
        <v>2.0099999999999998</v>
      </c>
      <c r="D152" s="8">
        <v>0.06</v>
      </c>
      <c r="E152" s="8">
        <v>3.08</v>
      </c>
      <c r="F152" s="8">
        <v>0</v>
      </c>
      <c r="G152" s="8">
        <v>0</v>
      </c>
      <c r="H152" s="8">
        <v>844.23</v>
      </c>
      <c r="I152" s="9">
        <v>12492365</v>
      </c>
      <c r="J152" s="10">
        <v>13074914</v>
      </c>
      <c r="K152" s="8">
        <v>4.66</v>
      </c>
      <c r="L152" s="8">
        <v>3908</v>
      </c>
      <c r="M152" s="8">
        <v>4.63</v>
      </c>
      <c r="N152" s="8">
        <v>0.43</v>
      </c>
      <c r="O152" s="9">
        <v>1696.9</v>
      </c>
      <c r="P152" s="8" t="s">
        <v>74</v>
      </c>
      <c r="Q152" s="8" t="s">
        <v>73</v>
      </c>
    </row>
    <row r="153" spans="1:17" x14ac:dyDescent="0.25">
      <c r="A153" s="8" t="s">
        <v>914</v>
      </c>
      <c r="B153" s="8" t="s">
        <v>913</v>
      </c>
      <c r="C153" s="11">
        <v>14.41</v>
      </c>
      <c r="D153" s="8">
        <v>-0.19</v>
      </c>
      <c r="E153" s="8">
        <v>-1.3</v>
      </c>
      <c r="F153" s="8">
        <v>0</v>
      </c>
      <c r="G153" s="8">
        <v>0</v>
      </c>
      <c r="H153" s="8">
        <v>2013</v>
      </c>
      <c r="I153" s="9">
        <v>24416909</v>
      </c>
      <c r="J153" s="10">
        <v>36000661</v>
      </c>
      <c r="K153" s="8">
        <v>47.44</v>
      </c>
      <c r="L153" s="8">
        <v>14556.87</v>
      </c>
      <c r="M153" s="8">
        <v>7.23</v>
      </c>
      <c r="N153" s="8">
        <v>1.99</v>
      </c>
      <c r="O153" s="9">
        <v>29007.33</v>
      </c>
      <c r="P153" s="8" t="s">
        <v>122</v>
      </c>
      <c r="Q153" s="8" t="s">
        <v>121</v>
      </c>
    </row>
    <row r="154" spans="1:17" x14ac:dyDescent="0.25">
      <c r="A154" s="8" t="s">
        <v>912</v>
      </c>
      <c r="B154" s="8" t="s">
        <v>911</v>
      </c>
      <c r="C154" s="11">
        <v>1.36</v>
      </c>
      <c r="D154" s="8">
        <v>7.0000000000000007E-2</v>
      </c>
      <c r="E154" s="8">
        <v>5.43</v>
      </c>
      <c r="F154" s="8">
        <v>0</v>
      </c>
      <c r="G154" s="8">
        <v>0</v>
      </c>
      <c r="H154" s="8">
        <v>572.04999999999995</v>
      </c>
      <c r="I154" s="9">
        <v>44627667</v>
      </c>
      <c r="J154" s="10">
        <v>69003893</v>
      </c>
      <c r="K154" s="8">
        <v>54.62</v>
      </c>
      <c r="L154" s="8">
        <v>3089.54</v>
      </c>
      <c r="M154" s="8">
        <v>5.4</v>
      </c>
      <c r="N154" s="8">
        <v>0.25</v>
      </c>
      <c r="O154" s="9">
        <v>777.99</v>
      </c>
      <c r="P154" s="8" t="s">
        <v>537</v>
      </c>
      <c r="Q154" s="8" t="s">
        <v>61</v>
      </c>
    </row>
    <row r="155" spans="1:17" x14ac:dyDescent="0.25">
      <c r="A155" s="8" t="s">
        <v>910</v>
      </c>
      <c r="B155" s="8" t="s">
        <v>909</v>
      </c>
      <c r="C155" s="11">
        <v>42.18</v>
      </c>
      <c r="D155" s="8">
        <v>0.5</v>
      </c>
      <c r="E155" s="8">
        <v>1.2</v>
      </c>
      <c r="F155" s="8">
        <v>1.76</v>
      </c>
      <c r="G155" s="8">
        <v>4.17</v>
      </c>
      <c r="H155" s="8">
        <v>72.64</v>
      </c>
      <c r="I155" s="9">
        <v>1086536</v>
      </c>
      <c r="J155" s="10">
        <v>611200</v>
      </c>
      <c r="K155" s="8">
        <v>-43.75</v>
      </c>
      <c r="L155" s="8">
        <v>6128</v>
      </c>
      <c r="M155" s="8">
        <v>84.36</v>
      </c>
      <c r="N155" s="8">
        <v>0.5</v>
      </c>
      <c r="O155" s="9">
        <v>3063.96</v>
      </c>
      <c r="P155" s="8" t="s">
        <v>908</v>
      </c>
      <c r="Q155" s="8" t="s">
        <v>303</v>
      </c>
    </row>
    <row r="156" spans="1:17" x14ac:dyDescent="0.25">
      <c r="A156" s="8" t="s">
        <v>907</v>
      </c>
      <c r="B156" s="8" t="s">
        <v>906</v>
      </c>
      <c r="C156" s="11">
        <v>3.02</v>
      </c>
      <c r="D156" s="8">
        <v>-0.1</v>
      </c>
      <c r="E156" s="8">
        <v>-3.21</v>
      </c>
      <c r="F156" s="8">
        <v>0</v>
      </c>
      <c r="G156" s="8">
        <v>0</v>
      </c>
      <c r="H156" s="8">
        <v>268.19</v>
      </c>
      <c r="I156" s="9">
        <v>5129268</v>
      </c>
      <c r="J156" s="10">
        <v>3823754</v>
      </c>
      <c r="K156" s="8">
        <v>-25.45</v>
      </c>
      <c r="L156" s="8">
        <v>8800</v>
      </c>
      <c r="M156" s="8">
        <v>32.81</v>
      </c>
      <c r="N156" s="8">
        <v>0.09</v>
      </c>
      <c r="O156" s="9">
        <v>809.93</v>
      </c>
      <c r="P156" s="8" t="s">
        <v>905</v>
      </c>
      <c r="Q156" s="8" t="s">
        <v>85</v>
      </c>
    </row>
    <row r="157" spans="1:17" x14ac:dyDescent="0.25">
      <c r="A157" s="8" t="s">
        <v>904</v>
      </c>
      <c r="B157" s="8" t="s">
        <v>903</v>
      </c>
      <c r="C157" s="11">
        <v>49.42</v>
      </c>
      <c r="D157" s="8">
        <v>0.43</v>
      </c>
      <c r="E157" s="8">
        <v>0.88</v>
      </c>
      <c r="F157" s="8">
        <v>2</v>
      </c>
      <c r="G157" s="8">
        <v>4.05</v>
      </c>
      <c r="H157" s="8">
        <v>165.6</v>
      </c>
      <c r="I157" s="9">
        <v>2383629</v>
      </c>
      <c r="J157" s="10">
        <v>2462918</v>
      </c>
      <c r="K157" s="8">
        <v>3.33</v>
      </c>
      <c r="L157" s="8">
        <v>14693</v>
      </c>
      <c r="M157" s="8">
        <v>88.73</v>
      </c>
      <c r="N157" s="8">
        <v>0.56000000000000005</v>
      </c>
      <c r="O157" s="9">
        <v>8183.95</v>
      </c>
      <c r="P157" s="8" t="s">
        <v>189</v>
      </c>
      <c r="Q157" s="8" t="s">
        <v>189</v>
      </c>
    </row>
    <row r="158" spans="1:17" x14ac:dyDescent="0.25">
      <c r="A158" s="8" t="s">
        <v>902</v>
      </c>
      <c r="B158" s="8" t="s">
        <v>901</v>
      </c>
      <c r="C158" s="11">
        <v>19.45</v>
      </c>
      <c r="D158" s="8">
        <v>0.52</v>
      </c>
      <c r="E158" s="8">
        <v>2.75</v>
      </c>
      <c r="F158" s="8">
        <v>0</v>
      </c>
      <c r="G158" s="8">
        <v>0</v>
      </c>
      <c r="H158" s="8">
        <v>1286.47</v>
      </c>
      <c r="I158" s="9">
        <v>17711899</v>
      </c>
      <c r="J158" s="10">
        <v>32550514</v>
      </c>
      <c r="K158" s="8">
        <v>83.78</v>
      </c>
      <c r="L158" s="8">
        <v>8369.6200000000008</v>
      </c>
      <c r="M158" s="8">
        <v>6.51</v>
      </c>
      <c r="N158" s="8">
        <v>2.99</v>
      </c>
      <c r="O158" s="9">
        <v>25021.84</v>
      </c>
      <c r="P158" s="8" t="s">
        <v>537</v>
      </c>
      <c r="Q158" s="8" t="s">
        <v>61</v>
      </c>
    </row>
    <row r="159" spans="1:17" x14ac:dyDescent="0.25">
      <c r="A159" s="8" t="s">
        <v>900</v>
      </c>
      <c r="B159" s="8" t="s">
        <v>899</v>
      </c>
      <c r="C159" s="11">
        <v>38.479999999999997</v>
      </c>
      <c r="D159" s="8">
        <v>0.31</v>
      </c>
      <c r="E159" s="8">
        <v>0.81</v>
      </c>
      <c r="F159" s="8">
        <v>0.56000000000000005</v>
      </c>
      <c r="G159" s="8">
        <v>1.46</v>
      </c>
      <c r="H159" s="8">
        <v>236.49</v>
      </c>
      <c r="I159" s="9">
        <v>1852685</v>
      </c>
      <c r="J159" s="10">
        <v>1320867</v>
      </c>
      <c r="K159" s="8">
        <v>-28.71</v>
      </c>
      <c r="L159" s="8">
        <v>6027.8</v>
      </c>
      <c r="M159" s="8">
        <v>25.49</v>
      </c>
      <c r="N159" s="8">
        <v>1.51</v>
      </c>
      <c r="O159" s="9">
        <v>9100.14</v>
      </c>
      <c r="P159" s="8" t="s">
        <v>898</v>
      </c>
      <c r="Q159" s="8" t="s">
        <v>359</v>
      </c>
    </row>
    <row r="160" spans="1:17" x14ac:dyDescent="0.25">
      <c r="A160" s="8" t="s">
        <v>897</v>
      </c>
      <c r="B160" s="8" t="s">
        <v>896</v>
      </c>
      <c r="C160" s="11">
        <v>31.18</v>
      </c>
      <c r="D160" s="8">
        <v>-0.3</v>
      </c>
      <c r="E160" s="8">
        <v>-0.95</v>
      </c>
      <c r="F160" s="8">
        <v>1.24</v>
      </c>
      <c r="G160" s="8">
        <v>3.98</v>
      </c>
      <c r="H160" s="8">
        <v>325.81</v>
      </c>
      <c r="I160" s="9">
        <v>2768192</v>
      </c>
      <c r="J160" s="10">
        <v>1779362</v>
      </c>
      <c r="K160" s="8">
        <v>-35.72</v>
      </c>
      <c r="L160" s="8">
        <v>13811</v>
      </c>
      <c r="M160" s="8">
        <v>42.39</v>
      </c>
      <c r="N160" s="8">
        <v>0.74</v>
      </c>
      <c r="O160" s="9">
        <v>10158.76</v>
      </c>
      <c r="P160" s="8" t="s">
        <v>74</v>
      </c>
      <c r="Q160" s="8" t="s">
        <v>73</v>
      </c>
    </row>
    <row r="161" spans="1:17" x14ac:dyDescent="0.25">
      <c r="A161" s="8" t="s">
        <v>895</v>
      </c>
      <c r="B161" s="8" t="s">
        <v>894</v>
      </c>
      <c r="C161" s="11">
        <v>9.73</v>
      </c>
      <c r="D161" s="8">
        <v>0.04</v>
      </c>
      <c r="E161" s="8">
        <v>0.41</v>
      </c>
      <c r="F161" s="8">
        <v>0.2</v>
      </c>
      <c r="G161" s="8">
        <v>2.06</v>
      </c>
      <c r="H161" s="8">
        <v>701</v>
      </c>
      <c r="I161" s="9">
        <v>9035174</v>
      </c>
      <c r="J161" s="10">
        <v>7953991</v>
      </c>
      <c r="K161" s="8">
        <v>-11.97</v>
      </c>
      <c r="L161" s="8">
        <v>5363</v>
      </c>
      <c r="M161" s="8">
        <v>7.65</v>
      </c>
      <c r="N161" s="8">
        <v>1.27</v>
      </c>
      <c r="O161" s="9">
        <v>6820.73</v>
      </c>
      <c r="P161" s="8" t="s">
        <v>102</v>
      </c>
      <c r="Q161" s="8" t="s">
        <v>77</v>
      </c>
    </row>
    <row r="162" spans="1:17" x14ac:dyDescent="0.25">
      <c r="A162" s="8" t="s">
        <v>893</v>
      </c>
      <c r="B162" s="8" t="s">
        <v>892</v>
      </c>
      <c r="C162" s="11">
        <v>21.82</v>
      </c>
      <c r="D162" s="8">
        <v>-0.16</v>
      </c>
      <c r="E162" s="8">
        <v>-0.73</v>
      </c>
      <c r="F162" s="8">
        <v>0</v>
      </c>
      <c r="G162" s="8">
        <v>0</v>
      </c>
      <c r="H162" s="8">
        <v>322.83999999999997</v>
      </c>
      <c r="I162" s="9">
        <v>6721594</v>
      </c>
      <c r="J162" s="10">
        <v>5212027</v>
      </c>
      <c r="K162" s="8">
        <v>-22.46</v>
      </c>
      <c r="L162" s="8">
        <v>4212</v>
      </c>
      <c r="M162" s="8">
        <v>13.05</v>
      </c>
      <c r="N162" s="8">
        <v>1.67</v>
      </c>
      <c r="O162" s="9">
        <v>7044.37</v>
      </c>
      <c r="P162" s="8" t="s">
        <v>891</v>
      </c>
      <c r="Q162" s="8" t="s">
        <v>164</v>
      </c>
    </row>
    <row r="163" spans="1:17" x14ac:dyDescent="0.25">
      <c r="A163" s="8" t="s">
        <v>890</v>
      </c>
      <c r="B163" s="8" t="s">
        <v>889</v>
      </c>
      <c r="C163" s="11">
        <v>35.29</v>
      </c>
      <c r="D163" s="8">
        <v>0.17</v>
      </c>
      <c r="E163" s="8">
        <v>0.48</v>
      </c>
      <c r="F163" s="8">
        <v>1.32</v>
      </c>
      <c r="G163" s="8">
        <v>3.74</v>
      </c>
      <c r="H163" s="8">
        <v>751.44</v>
      </c>
      <c r="I163" s="9">
        <v>5086537</v>
      </c>
      <c r="J163" s="10">
        <v>4274038</v>
      </c>
      <c r="K163" s="8">
        <v>-15.97</v>
      </c>
      <c r="L163" s="8">
        <v>23766</v>
      </c>
      <c r="M163" s="8">
        <v>31.63</v>
      </c>
      <c r="N163" s="8">
        <v>1.1200000000000001</v>
      </c>
      <c r="O163" s="9">
        <v>26518.32</v>
      </c>
      <c r="P163" s="8" t="s">
        <v>189</v>
      </c>
      <c r="Q163" s="8" t="s">
        <v>189</v>
      </c>
    </row>
    <row r="164" spans="1:17" x14ac:dyDescent="0.25">
      <c r="A164" s="8" t="s">
        <v>888</v>
      </c>
      <c r="B164" s="8" t="s">
        <v>887</v>
      </c>
      <c r="C164" s="11">
        <v>38.42</v>
      </c>
      <c r="D164" s="8">
        <v>-0.85</v>
      </c>
      <c r="E164" s="8">
        <v>-2.16</v>
      </c>
      <c r="F164" s="8">
        <v>0.1</v>
      </c>
      <c r="G164" s="8">
        <v>0.26</v>
      </c>
      <c r="H164" s="8">
        <v>141.80000000000001</v>
      </c>
      <c r="I164" s="9">
        <v>3621991</v>
      </c>
      <c r="J164" s="10">
        <v>3444884</v>
      </c>
      <c r="K164" s="8">
        <v>-4.8899999999999997</v>
      </c>
      <c r="L164" s="8">
        <v>2384.1999999999998</v>
      </c>
      <c r="M164" s="8">
        <v>16.809999999999999</v>
      </c>
      <c r="N164" s="8">
        <v>2.29</v>
      </c>
      <c r="O164" s="9">
        <v>5447.96</v>
      </c>
      <c r="P164" s="8" t="s">
        <v>346</v>
      </c>
      <c r="Q164" s="8" t="s">
        <v>77</v>
      </c>
    </row>
    <row r="165" spans="1:17" x14ac:dyDescent="0.25">
      <c r="A165" s="8" t="s">
        <v>886</v>
      </c>
      <c r="B165" s="8" t="s">
        <v>885</v>
      </c>
      <c r="C165" s="11">
        <v>77.25</v>
      </c>
      <c r="D165" s="8">
        <v>-0.34</v>
      </c>
      <c r="E165" s="8">
        <v>-0.44</v>
      </c>
      <c r="F165" s="8">
        <v>3</v>
      </c>
      <c r="G165" s="8">
        <v>3.88</v>
      </c>
      <c r="H165" s="8">
        <v>196.1</v>
      </c>
      <c r="I165" s="9">
        <v>1479158</v>
      </c>
      <c r="J165" s="10">
        <v>1147304</v>
      </c>
      <c r="K165" s="8">
        <v>-22.44</v>
      </c>
      <c r="L165" s="8">
        <v>13018.13</v>
      </c>
      <c r="M165" s="8">
        <v>66.39</v>
      </c>
      <c r="N165" s="8">
        <v>1.1599999999999999</v>
      </c>
      <c r="O165" s="9">
        <v>15148.73</v>
      </c>
      <c r="P165" s="8" t="s">
        <v>74</v>
      </c>
      <c r="Q165" s="8" t="s">
        <v>73</v>
      </c>
    </row>
    <row r="166" spans="1:17" x14ac:dyDescent="0.25">
      <c r="A166" s="8" t="s">
        <v>884</v>
      </c>
      <c r="B166" s="8" t="s">
        <v>883</v>
      </c>
      <c r="C166" s="11">
        <v>71.400000000000006</v>
      </c>
      <c r="D166" s="8">
        <v>-1.19</v>
      </c>
      <c r="E166" s="8">
        <v>-1.64</v>
      </c>
      <c r="F166" s="8">
        <v>0.57999999999999996</v>
      </c>
      <c r="G166" s="8">
        <v>0.81</v>
      </c>
      <c r="H166" s="8">
        <v>250.28</v>
      </c>
      <c r="I166" s="9">
        <v>3692646</v>
      </c>
      <c r="J166" s="10">
        <v>2514275</v>
      </c>
      <c r="K166" s="8">
        <v>-31.91</v>
      </c>
      <c r="L166" s="8">
        <v>7151.33</v>
      </c>
      <c r="M166" s="8">
        <v>28.57</v>
      </c>
      <c r="N166" s="8">
        <v>2.5</v>
      </c>
      <c r="O166" s="9">
        <v>17869.990000000002</v>
      </c>
      <c r="P166" s="8" t="s">
        <v>78</v>
      </c>
      <c r="Q166" s="8" t="s">
        <v>77</v>
      </c>
    </row>
    <row r="167" spans="1:17" x14ac:dyDescent="0.25">
      <c r="A167" s="8" t="s">
        <v>882</v>
      </c>
      <c r="B167" s="8" t="s">
        <v>881</v>
      </c>
      <c r="C167" s="11">
        <v>26.8</v>
      </c>
      <c r="D167" s="8">
        <v>0.3</v>
      </c>
      <c r="E167" s="8">
        <v>1.1299999999999999</v>
      </c>
      <c r="F167" s="8">
        <v>0.16</v>
      </c>
      <c r="G167" s="8">
        <v>0.6</v>
      </c>
      <c r="H167" s="8">
        <v>126.24</v>
      </c>
      <c r="I167" s="9">
        <v>1415002</v>
      </c>
      <c r="J167" s="10">
        <v>1157917</v>
      </c>
      <c r="K167" s="8">
        <v>-18.170000000000002</v>
      </c>
      <c r="L167" s="8">
        <v>1885.5</v>
      </c>
      <c r="M167" s="8">
        <v>14.94</v>
      </c>
      <c r="N167" s="8">
        <v>1.79</v>
      </c>
      <c r="O167" s="9">
        <v>3383.23</v>
      </c>
      <c r="P167" s="8" t="s">
        <v>118</v>
      </c>
      <c r="Q167" s="8" t="s">
        <v>117</v>
      </c>
    </row>
    <row r="168" spans="1:17" x14ac:dyDescent="0.25">
      <c r="A168" s="8" t="s">
        <v>880</v>
      </c>
      <c r="B168" s="8" t="s">
        <v>879</v>
      </c>
      <c r="C168" s="11">
        <v>35.75</v>
      </c>
      <c r="D168" s="8">
        <v>-0.47</v>
      </c>
      <c r="E168" s="8">
        <v>-1.3</v>
      </c>
      <c r="F168" s="8">
        <v>0.88</v>
      </c>
      <c r="G168" s="8">
        <v>2.46</v>
      </c>
      <c r="H168" s="8">
        <v>130.9</v>
      </c>
      <c r="I168" s="9">
        <v>1113491</v>
      </c>
      <c r="J168" s="10">
        <v>1171031</v>
      </c>
      <c r="K168" s="8">
        <v>5.17</v>
      </c>
      <c r="L168" s="8">
        <v>1510.12</v>
      </c>
      <c r="M168" s="8">
        <v>11.54</v>
      </c>
      <c r="N168" s="8">
        <v>3.1</v>
      </c>
      <c r="O168" s="9">
        <v>4679.67</v>
      </c>
      <c r="P168" s="8" t="s">
        <v>310</v>
      </c>
      <c r="Q168" s="8" t="s">
        <v>73</v>
      </c>
    </row>
    <row r="169" spans="1:17" x14ac:dyDescent="0.25">
      <c r="A169" s="8" t="s">
        <v>878</v>
      </c>
      <c r="B169" s="8" t="s">
        <v>877</v>
      </c>
      <c r="C169" s="11">
        <v>20.71</v>
      </c>
      <c r="D169" s="8">
        <v>0.08</v>
      </c>
      <c r="E169" s="8">
        <v>0.39</v>
      </c>
      <c r="F169" s="8">
        <v>1.93</v>
      </c>
      <c r="G169" s="8">
        <v>9.32</v>
      </c>
      <c r="H169" s="8">
        <v>273.83999999999997</v>
      </c>
      <c r="I169" s="9">
        <v>5459800</v>
      </c>
      <c r="J169" s="10">
        <v>3083229</v>
      </c>
      <c r="K169" s="8">
        <v>-43.53</v>
      </c>
      <c r="L169" s="8">
        <v>2115.71</v>
      </c>
      <c r="M169" s="8">
        <v>7.73</v>
      </c>
      <c r="N169" s="8">
        <v>2.68</v>
      </c>
      <c r="O169" s="9">
        <v>5671.23</v>
      </c>
      <c r="P169" s="8" t="s">
        <v>156</v>
      </c>
      <c r="Q169" s="8" t="s">
        <v>155</v>
      </c>
    </row>
    <row r="170" spans="1:17" x14ac:dyDescent="0.25">
      <c r="A170" s="8" t="s">
        <v>876</v>
      </c>
      <c r="B170" s="8" t="s">
        <v>875</v>
      </c>
      <c r="C170" s="11">
        <v>34.08</v>
      </c>
      <c r="D170" s="8">
        <v>0.14000000000000001</v>
      </c>
      <c r="E170" s="8">
        <v>0.41</v>
      </c>
      <c r="F170" s="8">
        <v>0.55000000000000004</v>
      </c>
      <c r="G170" s="8">
        <v>1.61</v>
      </c>
      <c r="H170" s="8">
        <v>196.69</v>
      </c>
      <c r="I170" s="9">
        <v>1393199</v>
      </c>
      <c r="J170" s="10">
        <v>942287</v>
      </c>
      <c r="K170" s="8">
        <v>-32.369999999999997</v>
      </c>
      <c r="L170" s="8">
        <v>7653.1</v>
      </c>
      <c r="M170" s="8">
        <v>38.909999999999997</v>
      </c>
      <c r="N170" s="8">
        <v>0.88</v>
      </c>
      <c r="O170" s="9">
        <v>6703.2</v>
      </c>
      <c r="P170" s="8" t="s">
        <v>406</v>
      </c>
      <c r="Q170" s="8" t="s">
        <v>359</v>
      </c>
    </row>
    <row r="171" spans="1:17" x14ac:dyDescent="0.25">
      <c r="A171" s="8" t="s">
        <v>874</v>
      </c>
      <c r="B171" s="8" t="s">
        <v>873</v>
      </c>
      <c r="C171" s="11">
        <v>52.61</v>
      </c>
      <c r="D171" s="8">
        <v>-0.72</v>
      </c>
      <c r="E171" s="8">
        <v>-1.35</v>
      </c>
      <c r="F171" s="8">
        <v>2.1</v>
      </c>
      <c r="G171" s="8">
        <v>3.99</v>
      </c>
      <c r="H171" s="8">
        <v>658.75</v>
      </c>
      <c r="I171" s="9">
        <v>4511224</v>
      </c>
      <c r="J171" s="10">
        <v>3917792</v>
      </c>
      <c r="K171" s="8">
        <v>-13.15</v>
      </c>
      <c r="L171" s="8">
        <v>19064</v>
      </c>
      <c r="M171" s="8">
        <v>28.94</v>
      </c>
      <c r="N171" s="8">
        <v>1.82</v>
      </c>
      <c r="O171" s="9">
        <v>34656.839999999997</v>
      </c>
      <c r="P171" s="8" t="s">
        <v>74</v>
      </c>
      <c r="Q171" s="8" t="s">
        <v>73</v>
      </c>
    </row>
    <row r="172" spans="1:17" x14ac:dyDescent="0.25">
      <c r="A172" s="8" t="s">
        <v>872</v>
      </c>
      <c r="B172" s="8" t="s">
        <v>871</v>
      </c>
      <c r="C172" s="11">
        <v>17.7</v>
      </c>
      <c r="D172" s="8">
        <v>-0.04</v>
      </c>
      <c r="E172" s="8">
        <v>-0.23</v>
      </c>
      <c r="F172" s="8">
        <v>0</v>
      </c>
      <c r="G172" s="8">
        <v>0</v>
      </c>
      <c r="H172" s="8">
        <v>288.14999999999998</v>
      </c>
      <c r="I172" s="9">
        <v>4545505</v>
      </c>
      <c r="J172" s="10">
        <v>4712253</v>
      </c>
      <c r="K172" s="8">
        <v>3.67</v>
      </c>
      <c r="L172" s="8">
        <v>2884.91</v>
      </c>
      <c r="M172" s="8">
        <v>10.01</v>
      </c>
      <c r="N172" s="8">
        <v>1.77</v>
      </c>
      <c r="O172" s="9">
        <v>5100.26</v>
      </c>
      <c r="P172" s="8" t="s">
        <v>537</v>
      </c>
      <c r="Q172" s="8" t="s">
        <v>61</v>
      </c>
    </row>
    <row r="173" spans="1:17" x14ac:dyDescent="0.25">
      <c r="A173" s="8" t="s">
        <v>870</v>
      </c>
      <c r="B173" s="8" t="s">
        <v>869</v>
      </c>
      <c r="C173" s="11">
        <v>31.76</v>
      </c>
      <c r="D173" s="8">
        <v>0.33</v>
      </c>
      <c r="E173" s="8">
        <v>1.05</v>
      </c>
      <c r="F173" s="8">
        <v>0.38</v>
      </c>
      <c r="G173" s="8">
        <v>1.2</v>
      </c>
      <c r="H173" s="8">
        <v>212.13</v>
      </c>
      <c r="I173" s="9">
        <v>2582769</v>
      </c>
      <c r="J173" s="10">
        <v>2586081</v>
      </c>
      <c r="K173" s="8">
        <v>0.13</v>
      </c>
      <c r="L173" s="8">
        <v>5633.88</v>
      </c>
      <c r="M173" s="8">
        <v>26.56</v>
      </c>
      <c r="N173" s="8">
        <v>1.2</v>
      </c>
      <c r="O173" s="9">
        <v>6737.25</v>
      </c>
      <c r="P173" s="8" t="s">
        <v>868</v>
      </c>
      <c r="Q173" s="8" t="s">
        <v>192</v>
      </c>
    </row>
    <row r="174" spans="1:17" x14ac:dyDescent="0.25">
      <c r="A174" s="8" t="s">
        <v>867</v>
      </c>
      <c r="B174" s="8" t="s">
        <v>866</v>
      </c>
      <c r="C174" s="11">
        <v>67.42</v>
      </c>
      <c r="D174" s="8">
        <v>-0.21</v>
      </c>
      <c r="E174" s="8">
        <v>-0.31</v>
      </c>
      <c r="F174" s="8">
        <v>0</v>
      </c>
      <c r="G174" s="8">
        <v>0</v>
      </c>
      <c r="H174" s="8">
        <v>247.83</v>
      </c>
      <c r="I174" s="9">
        <v>2980542</v>
      </c>
      <c r="J174" s="10">
        <v>1865354</v>
      </c>
      <c r="K174" s="8">
        <v>-37.42</v>
      </c>
      <c r="L174" s="8">
        <v>21909.99</v>
      </c>
      <c r="M174" s="8">
        <v>88.41</v>
      </c>
      <c r="N174" s="8">
        <v>0.76</v>
      </c>
      <c r="O174" s="9">
        <v>16708.7</v>
      </c>
      <c r="P174" s="8" t="s">
        <v>379</v>
      </c>
      <c r="Q174" s="8" t="s">
        <v>53</v>
      </c>
    </row>
    <row r="175" spans="1:17" x14ac:dyDescent="0.25">
      <c r="A175" s="8" t="s">
        <v>865</v>
      </c>
      <c r="B175" s="8" t="s">
        <v>864</v>
      </c>
      <c r="C175" s="11">
        <v>69.989999999999995</v>
      </c>
      <c r="D175" s="8">
        <v>-0.48</v>
      </c>
      <c r="E175" s="8">
        <v>-0.68</v>
      </c>
      <c r="F175" s="8">
        <v>1.68</v>
      </c>
      <c r="G175" s="8">
        <v>2.4</v>
      </c>
      <c r="H175" s="8">
        <v>5382</v>
      </c>
      <c r="I175" s="9">
        <v>26179553</v>
      </c>
      <c r="J175" s="10">
        <v>23570411</v>
      </c>
      <c r="K175" s="8">
        <v>-9.9700000000000006</v>
      </c>
      <c r="L175" s="8">
        <v>424533</v>
      </c>
      <c r="M175" s="8">
        <v>78.88</v>
      </c>
      <c r="N175" s="8">
        <v>0.89</v>
      </c>
      <c r="O175" s="9">
        <v>376686.2</v>
      </c>
      <c r="P175" s="8" t="s">
        <v>546</v>
      </c>
      <c r="Q175" s="8" t="s">
        <v>77</v>
      </c>
    </row>
    <row r="176" spans="1:17" x14ac:dyDescent="0.25">
      <c r="A176" s="8" t="s">
        <v>863</v>
      </c>
      <c r="B176" s="8" t="s">
        <v>862</v>
      </c>
      <c r="C176" s="11">
        <v>40.11</v>
      </c>
      <c r="D176" s="8">
        <v>-0.86</v>
      </c>
      <c r="E176" s="8">
        <v>-2.1</v>
      </c>
      <c r="F176" s="8">
        <v>0</v>
      </c>
      <c r="G176" s="8">
        <v>0</v>
      </c>
      <c r="H176" s="8">
        <v>123.59</v>
      </c>
      <c r="I176" s="9">
        <v>2166403</v>
      </c>
      <c r="J176" s="10">
        <v>1189344</v>
      </c>
      <c r="K176" s="8">
        <v>-45.1</v>
      </c>
      <c r="L176" s="8">
        <v>4563.8</v>
      </c>
      <c r="M176" s="8">
        <v>36.93</v>
      </c>
      <c r="N176" s="8">
        <v>1.0900000000000001</v>
      </c>
      <c r="O176" s="9">
        <v>4957.1899999999996</v>
      </c>
      <c r="P176" s="8" t="s">
        <v>298</v>
      </c>
      <c r="Q176" s="8" t="s">
        <v>77</v>
      </c>
    </row>
    <row r="177" spans="1:17" x14ac:dyDescent="0.25">
      <c r="A177" s="8" t="s">
        <v>861</v>
      </c>
      <c r="B177" s="8" t="s">
        <v>860</v>
      </c>
      <c r="C177" s="11">
        <v>58.46</v>
      </c>
      <c r="D177" s="8">
        <v>-0.26</v>
      </c>
      <c r="E177" s="8">
        <v>-0.44</v>
      </c>
      <c r="F177" s="8">
        <v>1.89</v>
      </c>
      <c r="G177" s="8">
        <v>3.23</v>
      </c>
      <c r="H177" s="8">
        <v>410.79</v>
      </c>
      <c r="I177" s="9">
        <v>2393411</v>
      </c>
      <c r="J177" s="10">
        <v>1986748</v>
      </c>
      <c r="K177" s="8">
        <v>-16.989999999999998</v>
      </c>
      <c r="L177" s="8">
        <v>16681</v>
      </c>
      <c r="M177" s="8">
        <v>40.61</v>
      </c>
      <c r="N177" s="8">
        <v>1.44</v>
      </c>
      <c r="O177" s="9">
        <v>24014.78</v>
      </c>
      <c r="P177" s="8" t="s">
        <v>74</v>
      </c>
      <c r="Q177" s="8" t="s">
        <v>73</v>
      </c>
    </row>
    <row r="178" spans="1:17" x14ac:dyDescent="0.25">
      <c r="A178" s="8" t="s">
        <v>859</v>
      </c>
      <c r="B178" s="8" t="s">
        <v>858</v>
      </c>
      <c r="C178" s="11">
        <v>30.73</v>
      </c>
      <c r="D178" s="8">
        <v>0.34</v>
      </c>
      <c r="E178" s="8">
        <v>1.1200000000000001</v>
      </c>
      <c r="F178" s="8">
        <v>0.54</v>
      </c>
      <c r="G178" s="8">
        <v>1.76</v>
      </c>
      <c r="H178" s="8">
        <v>139.72</v>
      </c>
      <c r="I178" s="9">
        <v>3294432</v>
      </c>
      <c r="J178" s="10">
        <v>2310553</v>
      </c>
      <c r="K178" s="8">
        <v>-29.86</v>
      </c>
      <c r="L178" s="8">
        <v>7354.96</v>
      </c>
      <c r="M178" s="8">
        <v>52.64</v>
      </c>
      <c r="N178" s="8">
        <v>0.57999999999999996</v>
      </c>
      <c r="O178" s="9">
        <v>4293.6000000000004</v>
      </c>
      <c r="P178" s="8" t="s">
        <v>857</v>
      </c>
      <c r="Q178" s="8" t="s">
        <v>105</v>
      </c>
    </row>
    <row r="179" spans="1:17" x14ac:dyDescent="0.25">
      <c r="A179" s="8" t="s">
        <v>856</v>
      </c>
      <c r="B179" s="8" t="s">
        <v>855</v>
      </c>
      <c r="C179" s="11">
        <v>34.479999999999997</v>
      </c>
      <c r="D179" s="8">
        <v>0.32</v>
      </c>
      <c r="E179" s="8">
        <v>0.94</v>
      </c>
      <c r="F179" s="8">
        <v>0.7</v>
      </c>
      <c r="G179" s="8">
        <v>2.0299999999999998</v>
      </c>
      <c r="H179" s="8">
        <v>148.53</v>
      </c>
      <c r="I179" s="9">
        <v>1928451</v>
      </c>
      <c r="J179" s="10">
        <v>1455553</v>
      </c>
      <c r="K179" s="8">
        <v>-24.52</v>
      </c>
      <c r="L179" s="8">
        <v>2134.2399999999998</v>
      </c>
      <c r="M179" s="8">
        <v>14.37</v>
      </c>
      <c r="N179" s="8">
        <v>2.4</v>
      </c>
      <c r="O179" s="9">
        <v>5121.3100000000004</v>
      </c>
      <c r="P179" s="8" t="s">
        <v>307</v>
      </c>
      <c r="Q179" s="8" t="s">
        <v>105</v>
      </c>
    </row>
    <row r="180" spans="1:17" x14ac:dyDescent="0.25">
      <c r="A180" s="8" t="s">
        <v>854</v>
      </c>
      <c r="B180" s="8" t="s">
        <v>853</v>
      </c>
      <c r="C180" s="11">
        <v>25.55</v>
      </c>
      <c r="D180" s="8">
        <v>0.31</v>
      </c>
      <c r="E180" s="8">
        <v>1.23</v>
      </c>
      <c r="F180" s="8">
        <v>0.96</v>
      </c>
      <c r="G180" s="8">
        <v>3.76</v>
      </c>
      <c r="H180" s="8">
        <v>102.87</v>
      </c>
      <c r="I180" s="9">
        <v>1190744</v>
      </c>
      <c r="J180" s="10">
        <v>717515</v>
      </c>
      <c r="K180" s="8">
        <v>-39.74</v>
      </c>
      <c r="L180" s="8">
        <v>1228.6300000000001</v>
      </c>
      <c r="M180" s="8">
        <v>11.94</v>
      </c>
      <c r="N180" s="8">
        <v>2.14</v>
      </c>
      <c r="O180" s="9">
        <v>2628.33</v>
      </c>
      <c r="P180" s="8" t="s">
        <v>266</v>
      </c>
      <c r="Q180" s="8" t="s">
        <v>265</v>
      </c>
    </row>
    <row r="181" spans="1:17" x14ac:dyDescent="0.25">
      <c r="A181" s="8" t="s">
        <v>852</v>
      </c>
      <c r="B181" s="8" t="s">
        <v>851</v>
      </c>
      <c r="C181" s="11">
        <v>61.8</v>
      </c>
      <c r="D181" s="8">
        <v>1.33</v>
      </c>
      <c r="E181" s="8">
        <v>2.2000000000000002</v>
      </c>
      <c r="F181" s="8">
        <v>0.44</v>
      </c>
      <c r="G181" s="8">
        <v>0.71</v>
      </c>
      <c r="H181" s="8">
        <v>312.33</v>
      </c>
      <c r="I181" s="9">
        <v>3705723</v>
      </c>
      <c r="J181" s="10">
        <v>2966348</v>
      </c>
      <c r="K181" s="8">
        <v>-19.95</v>
      </c>
      <c r="L181" s="8">
        <v>3751</v>
      </c>
      <c r="M181" s="8">
        <v>12.01</v>
      </c>
      <c r="N181" s="8">
        <v>5.15</v>
      </c>
      <c r="O181" s="9">
        <v>19301.990000000002</v>
      </c>
      <c r="P181" s="8" t="s">
        <v>193</v>
      </c>
      <c r="Q181" s="8" t="s">
        <v>192</v>
      </c>
    </row>
    <row r="182" spans="1:17" x14ac:dyDescent="0.25">
      <c r="A182" s="8" t="s">
        <v>850</v>
      </c>
      <c r="B182" s="8" t="s">
        <v>849</v>
      </c>
      <c r="C182" s="11">
        <v>20.39</v>
      </c>
      <c r="D182" s="8">
        <v>-0.3</v>
      </c>
      <c r="E182" s="8">
        <v>-1.45</v>
      </c>
      <c r="F182" s="8">
        <v>0.2</v>
      </c>
      <c r="G182" s="8">
        <v>0.98</v>
      </c>
      <c r="H182" s="8">
        <v>191.26</v>
      </c>
      <c r="I182" s="9">
        <v>2368549</v>
      </c>
      <c r="J182" s="10">
        <v>1957367</v>
      </c>
      <c r="K182" s="8">
        <v>-17.36</v>
      </c>
      <c r="L182" s="8">
        <v>3357.22</v>
      </c>
      <c r="M182" s="8">
        <v>17.55</v>
      </c>
      <c r="N182" s="8">
        <v>1.1599999999999999</v>
      </c>
      <c r="O182" s="9">
        <v>3899.79</v>
      </c>
      <c r="P182" s="8" t="s">
        <v>118</v>
      </c>
      <c r="Q182" s="8" t="s">
        <v>117</v>
      </c>
    </row>
    <row r="183" spans="1:17" x14ac:dyDescent="0.25">
      <c r="A183" s="8" t="s">
        <v>848</v>
      </c>
      <c r="B183" s="8" t="s">
        <v>847</v>
      </c>
      <c r="C183" s="11">
        <v>7.01</v>
      </c>
      <c r="D183" s="8">
        <v>0.24</v>
      </c>
      <c r="E183" s="8">
        <v>3.55</v>
      </c>
      <c r="F183" s="8">
        <v>0.04</v>
      </c>
      <c r="G183" s="8">
        <v>0.56999999999999995</v>
      </c>
      <c r="H183" s="8">
        <v>576.94000000000005</v>
      </c>
      <c r="I183" s="9">
        <v>32231649</v>
      </c>
      <c r="J183" s="10">
        <v>29357117</v>
      </c>
      <c r="K183" s="8">
        <v>-8.92</v>
      </c>
      <c r="L183" s="8">
        <v>8103</v>
      </c>
      <c r="M183" s="8">
        <v>14.04</v>
      </c>
      <c r="N183" s="8">
        <v>0.5</v>
      </c>
      <c r="O183" s="9">
        <v>4044.35</v>
      </c>
      <c r="P183" s="8" t="s">
        <v>125</v>
      </c>
      <c r="Q183" s="8" t="s">
        <v>49</v>
      </c>
    </row>
    <row r="184" spans="1:17" x14ac:dyDescent="0.25">
      <c r="A184" s="8" t="s">
        <v>846</v>
      </c>
      <c r="B184" s="8" t="s">
        <v>845</v>
      </c>
      <c r="C184" s="11">
        <v>11.35</v>
      </c>
      <c r="D184" s="8">
        <v>-0.187</v>
      </c>
      <c r="E184" s="8">
        <v>-1.62</v>
      </c>
      <c r="F184" s="8">
        <v>0</v>
      </c>
      <c r="G184" s="8">
        <v>0</v>
      </c>
      <c r="H184" s="8">
        <v>218.35</v>
      </c>
      <c r="I184" s="9">
        <v>4190753</v>
      </c>
      <c r="J184" s="10">
        <v>5445782</v>
      </c>
      <c r="K184" s="8">
        <v>29.95</v>
      </c>
      <c r="L184" s="8">
        <v>2816.64</v>
      </c>
      <c r="M184" s="8">
        <v>12.9</v>
      </c>
      <c r="N184" s="8">
        <v>0.88</v>
      </c>
      <c r="O184" s="9">
        <v>2478.14</v>
      </c>
      <c r="P184" s="8" t="s">
        <v>844</v>
      </c>
      <c r="Q184" s="8" t="s">
        <v>49</v>
      </c>
    </row>
    <row r="185" spans="1:17" x14ac:dyDescent="0.25">
      <c r="A185" s="8" t="s">
        <v>843</v>
      </c>
      <c r="B185" s="8" t="s">
        <v>842</v>
      </c>
      <c r="C185" s="11">
        <v>40.729999999999997</v>
      </c>
      <c r="D185" s="8">
        <v>-0.43</v>
      </c>
      <c r="E185" s="8">
        <v>-1.04</v>
      </c>
      <c r="F185" s="8">
        <v>2.2000000000000002</v>
      </c>
      <c r="G185" s="8">
        <v>5.4</v>
      </c>
      <c r="H185" s="8">
        <v>304.83999999999997</v>
      </c>
      <c r="I185" s="9">
        <v>3185122</v>
      </c>
      <c r="J185" s="10">
        <v>1357396</v>
      </c>
      <c r="K185" s="8">
        <v>-57.38</v>
      </c>
      <c r="L185" s="8">
        <v>13684</v>
      </c>
      <c r="M185" s="8">
        <v>44.89</v>
      </c>
      <c r="N185" s="8">
        <v>0.91</v>
      </c>
      <c r="O185" s="9">
        <v>12416.13</v>
      </c>
      <c r="P185" s="8" t="s">
        <v>74</v>
      </c>
      <c r="Q185" s="8" t="s">
        <v>73</v>
      </c>
    </row>
    <row r="186" spans="1:17" x14ac:dyDescent="0.25">
      <c r="A186" s="8" t="s">
        <v>841</v>
      </c>
      <c r="B186" s="8" t="s">
        <v>840</v>
      </c>
      <c r="C186" s="11">
        <v>48.09</v>
      </c>
      <c r="D186" s="8">
        <v>-0.04</v>
      </c>
      <c r="E186" s="8">
        <v>-0.08</v>
      </c>
      <c r="F186" s="8">
        <v>0</v>
      </c>
      <c r="G186" s="8">
        <v>0</v>
      </c>
      <c r="H186" s="8">
        <v>155.69999999999999</v>
      </c>
      <c r="I186" s="9">
        <v>1833567</v>
      </c>
      <c r="J186" s="10">
        <v>1061587</v>
      </c>
      <c r="K186" s="8">
        <v>-42.1</v>
      </c>
      <c r="L186" s="8">
        <v>4477</v>
      </c>
      <c r="M186" s="8">
        <v>28.75</v>
      </c>
      <c r="N186" s="8">
        <v>1.67</v>
      </c>
      <c r="O186" s="9">
        <v>7487.61</v>
      </c>
      <c r="P186" s="8" t="s">
        <v>118</v>
      </c>
      <c r="Q186" s="8" t="s">
        <v>117</v>
      </c>
    </row>
    <row r="187" spans="1:17" x14ac:dyDescent="0.25">
      <c r="A187" s="8" t="s">
        <v>839</v>
      </c>
      <c r="B187" s="8" t="s">
        <v>838</v>
      </c>
      <c r="C187" s="11">
        <v>23.56</v>
      </c>
      <c r="D187" s="8">
        <v>0.55000000000000004</v>
      </c>
      <c r="E187" s="8">
        <v>2.39</v>
      </c>
      <c r="F187" s="8">
        <v>0</v>
      </c>
      <c r="G187" s="8">
        <v>0</v>
      </c>
      <c r="H187" s="8">
        <v>150.54</v>
      </c>
      <c r="I187" s="9">
        <v>2202922</v>
      </c>
      <c r="J187" s="10">
        <v>2127845</v>
      </c>
      <c r="K187" s="8">
        <v>-3.41</v>
      </c>
      <c r="L187" s="8">
        <v>1112.06</v>
      </c>
      <c r="M187" s="8">
        <v>7.39</v>
      </c>
      <c r="N187" s="8">
        <v>3.19</v>
      </c>
      <c r="O187" s="9">
        <v>3546.72</v>
      </c>
      <c r="P187" s="8" t="s">
        <v>669</v>
      </c>
      <c r="Q187" s="8" t="s">
        <v>349</v>
      </c>
    </row>
    <row r="188" spans="1:17" x14ac:dyDescent="0.25">
      <c r="A188" s="8" t="s">
        <v>837</v>
      </c>
      <c r="B188" s="8" t="s">
        <v>836</v>
      </c>
      <c r="C188" s="11">
        <v>69.819999999999993</v>
      </c>
      <c r="D188" s="8">
        <v>-0.64</v>
      </c>
      <c r="E188" s="8">
        <v>-0.91</v>
      </c>
      <c r="F188" s="8">
        <v>1.08</v>
      </c>
      <c r="G188" s="8">
        <v>1.55</v>
      </c>
      <c r="H188" s="8">
        <v>56.03</v>
      </c>
      <c r="I188" s="9">
        <v>1320145</v>
      </c>
      <c r="J188" s="10">
        <v>969142</v>
      </c>
      <c r="K188" s="8">
        <v>-26.59</v>
      </c>
      <c r="L188" s="8">
        <v>4504.88</v>
      </c>
      <c r="M188" s="8">
        <v>80.400000000000006</v>
      </c>
      <c r="N188" s="8">
        <v>0.87</v>
      </c>
      <c r="O188" s="9">
        <v>3912.01</v>
      </c>
      <c r="P188" s="8" t="s">
        <v>457</v>
      </c>
      <c r="Q188" s="8" t="s">
        <v>456</v>
      </c>
    </row>
    <row r="189" spans="1:17" x14ac:dyDescent="0.25">
      <c r="A189" s="8" t="s">
        <v>835</v>
      </c>
      <c r="B189" s="8" t="s">
        <v>834</v>
      </c>
      <c r="C189" s="11">
        <v>50.86</v>
      </c>
      <c r="D189" s="8">
        <v>0.02</v>
      </c>
      <c r="E189" s="8">
        <v>0.04</v>
      </c>
      <c r="F189" s="8">
        <v>0.5</v>
      </c>
      <c r="G189" s="8">
        <v>0.98</v>
      </c>
      <c r="H189" s="8">
        <v>179.84</v>
      </c>
      <c r="I189" s="9">
        <v>3325620</v>
      </c>
      <c r="J189" s="10">
        <v>1657821</v>
      </c>
      <c r="K189" s="8">
        <v>-50.15</v>
      </c>
      <c r="L189" s="8">
        <v>23316.79</v>
      </c>
      <c r="M189" s="8">
        <v>129.65</v>
      </c>
      <c r="N189" s="8">
        <v>0.39</v>
      </c>
      <c r="O189" s="9">
        <v>9146.66</v>
      </c>
      <c r="P189" s="8" t="s">
        <v>382</v>
      </c>
      <c r="Q189" s="8" t="s">
        <v>113</v>
      </c>
    </row>
    <row r="190" spans="1:17" x14ac:dyDescent="0.25">
      <c r="A190" s="8" t="s">
        <v>833</v>
      </c>
      <c r="B190" s="8" t="s">
        <v>832</v>
      </c>
      <c r="C190" s="11">
        <v>6.38</v>
      </c>
      <c r="D190" s="8">
        <v>0.18</v>
      </c>
      <c r="E190" s="8">
        <v>2.9</v>
      </c>
      <c r="F190" s="8">
        <v>0</v>
      </c>
      <c r="G190" s="8">
        <v>0</v>
      </c>
      <c r="H190" s="8">
        <v>2873.25</v>
      </c>
      <c r="I190" s="9">
        <v>92351708</v>
      </c>
      <c r="J190" s="10">
        <v>91034679</v>
      </c>
      <c r="K190" s="8">
        <v>-1.43</v>
      </c>
      <c r="L190" s="8">
        <v>127763</v>
      </c>
      <c r="M190" s="8">
        <v>44.47</v>
      </c>
      <c r="N190" s="8">
        <v>0.14000000000000001</v>
      </c>
      <c r="O190" s="9">
        <v>18331.34</v>
      </c>
      <c r="P190" s="8" t="s">
        <v>831</v>
      </c>
      <c r="Q190" s="8" t="s">
        <v>464</v>
      </c>
    </row>
    <row r="191" spans="1:17" x14ac:dyDescent="0.25">
      <c r="A191" s="8" t="s">
        <v>830</v>
      </c>
      <c r="B191" s="8" t="s">
        <v>829</v>
      </c>
      <c r="C191" s="11">
        <v>25.19</v>
      </c>
      <c r="D191" s="8">
        <v>-0.2</v>
      </c>
      <c r="E191" s="8">
        <v>-0.79</v>
      </c>
      <c r="F191" s="8">
        <v>0</v>
      </c>
      <c r="G191" s="8">
        <v>0</v>
      </c>
      <c r="H191" s="8">
        <v>301.62</v>
      </c>
      <c r="I191" s="9">
        <v>2739267</v>
      </c>
      <c r="J191" s="10">
        <v>2289690</v>
      </c>
      <c r="K191" s="8">
        <v>-16.41</v>
      </c>
      <c r="L191" s="8">
        <v>3922.78</v>
      </c>
      <c r="M191" s="8">
        <v>13.01</v>
      </c>
      <c r="N191" s="8">
        <v>1.94</v>
      </c>
      <c r="O191" s="9">
        <v>7597.81</v>
      </c>
      <c r="P191" s="8" t="s">
        <v>93</v>
      </c>
      <c r="Q191" s="8" t="s">
        <v>92</v>
      </c>
    </row>
    <row r="192" spans="1:17" x14ac:dyDescent="0.25">
      <c r="A192" s="8" t="s">
        <v>828</v>
      </c>
      <c r="B192" s="8" t="s">
        <v>827</v>
      </c>
      <c r="C192" s="11">
        <v>37.119999999999997</v>
      </c>
      <c r="D192" s="8">
        <v>0.3</v>
      </c>
      <c r="E192" s="8">
        <v>0.81</v>
      </c>
      <c r="F192" s="8">
        <v>0.76</v>
      </c>
      <c r="G192" s="8">
        <v>2.0499999999999998</v>
      </c>
      <c r="H192" s="8">
        <v>150.19999999999999</v>
      </c>
      <c r="I192" s="9">
        <v>1159499</v>
      </c>
      <c r="J192" s="10">
        <v>719886</v>
      </c>
      <c r="K192" s="8">
        <v>-37.909999999999997</v>
      </c>
      <c r="L192" s="8">
        <v>6731.9</v>
      </c>
      <c r="M192" s="8">
        <v>44.82</v>
      </c>
      <c r="N192" s="8">
        <v>0.83</v>
      </c>
      <c r="O192" s="9">
        <v>5575.42</v>
      </c>
      <c r="P192" s="8" t="s">
        <v>189</v>
      </c>
      <c r="Q192" s="8" t="s">
        <v>189</v>
      </c>
    </row>
    <row r="193" spans="1:17" x14ac:dyDescent="0.25">
      <c r="A193" s="8" t="s">
        <v>826</v>
      </c>
      <c r="B193" s="8" t="s">
        <v>825</v>
      </c>
      <c r="C193" s="11">
        <v>76.650000000000006</v>
      </c>
      <c r="D193" s="8">
        <v>0.84</v>
      </c>
      <c r="E193" s="8">
        <v>1.1100000000000001</v>
      </c>
      <c r="F193" s="8">
        <v>0.84</v>
      </c>
      <c r="G193" s="8">
        <v>1.1000000000000001</v>
      </c>
      <c r="H193" s="8">
        <v>231.78</v>
      </c>
      <c r="I193" s="9">
        <v>1784574</v>
      </c>
      <c r="J193" s="10">
        <v>1630881</v>
      </c>
      <c r="K193" s="8">
        <v>-8.61</v>
      </c>
      <c r="L193" s="8">
        <v>4724.71</v>
      </c>
      <c r="M193" s="8">
        <v>20.38</v>
      </c>
      <c r="N193" s="8">
        <v>3.76</v>
      </c>
      <c r="O193" s="9">
        <v>17765.939999999999</v>
      </c>
      <c r="P193" s="8" t="s">
        <v>266</v>
      </c>
      <c r="Q193" s="8" t="s">
        <v>265</v>
      </c>
    </row>
    <row r="194" spans="1:17" x14ac:dyDescent="0.25">
      <c r="A194" s="8" t="s">
        <v>824</v>
      </c>
      <c r="B194" s="8" t="s">
        <v>823</v>
      </c>
      <c r="C194" s="11">
        <v>58.78</v>
      </c>
      <c r="D194" s="8">
        <v>0.61</v>
      </c>
      <c r="E194" s="8">
        <v>1.05</v>
      </c>
      <c r="F194" s="8">
        <v>0</v>
      </c>
      <c r="G194" s="8">
        <v>0</v>
      </c>
      <c r="H194" s="8">
        <v>382</v>
      </c>
      <c r="I194" s="9">
        <v>18470973</v>
      </c>
      <c r="J194" s="10">
        <v>20396869</v>
      </c>
      <c r="K194" s="8">
        <v>10.43</v>
      </c>
      <c r="L194" s="8">
        <v>14726</v>
      </c>
      <c r="M194" s="8">
        <v>38.549999999999997</v>
      </c>
      <c r="N194" s="8">
        <v>1.52</v>
      </c>
      <c r="O194" s="9">
        <v>22453.96</v>
      </c>
      <c r="P194" s="8" t="s">
        <v>822</v>
      </c>
      <c r="Q194" s="8" t="s">
        <v>522</v>
      </c>
    </row>
    <row r="195" spans="1:17" x14ac:dyDescent="0.25">
      <c r="A195" s="8" t="s">
        <v>821</v>
      </c>
      <c r="B195" s="8" t="s">
        <v>820</v>
      </c>
      <c r="C195" s="11">
        <v>6.88</v>
      </c>
      <c r="D195" s="8">
        <v>0.08</v>
      </c>
      <c r="E195" s="8">
        <v>1.18</v>
      </c>
      <c r="F195" s="8">
        <v>1</v>
      </c>
      <c r="G195" s="8">
        <v>14.53</v>
      </c>
      <c r="H195" s="8">
        <v>312.36</v>
      </c>
      <c r="I195" s="9">
        <v>3329300</v>
      </c>
      <c r="J195" s="10">
        <v>3835631</v>
      </c>
      <c r="K195" s="8">
        <v>15.21</v>
      </c>
      <c r="L195" s="8">
        <v>2205.77</v>
      </c>
      <c r="M195" s="8">
        <v>7.06</v>
      </c>
      <c r="N195" s="8">
        <v>0.97</v>
      </c>
      <c r="O195" s="9">
        <v>2149.04</v>
      </c>
      <c r="P195" s="8" t="s">
        <v>99</v>
      </c>
      <c r="Q195" s="8" t="s">
        <v>98</v>
      </c>
    </row>
    <row r="196" spans="1:17" x14ac:dyDescent="0.25">
      <c r="A196" s="8" t="s">
        <v>819</v>
      </c>
      <c r="B196" s="8" t="s">
        <v>818</v>
      </c>
      <c r="C196" s="11">
        <v>23.62</v>
      </c>
      <c r="D196" s="8">
        <v>0.7</v>
      </c>
      <c r="E196" s="8">
        <v>3.05</v>
      </c>
      <c r="F196" s="8">
        <v>0</v>
      </c>
      <c r="G196" s="8">
        <v>0</v>
      </c>
      <c r="H196" s="8">
        <v>164.63</v>
      </c>
      <c r="I196" s="9">
        <v>5097518</v>
      </c>
      <c r="J196" s="10">
        <v>5026170</v>
      </c>
      <c r="K196" s="8">
        <v>-1.4</v>
      </c>
      <c r="L196" s="8">
        <v>8973.0300000000007</v>
      </c>
      <c r="M196" s="8">
        <v>54.5</v>
      </c>
      <c r="N196" s="8">
        <v>0.43</v>
      </c>
      <c r="O196" s="9">
        <v>3888.56</v>
      </c>
      <c r="P196" s="8" t="s">
        <v>372</v>
      </c>
      <c r="Q196" s="8" t="s">
        <v>105</v>
      </c>
    </row>
    <row r="197" spans="1:17" x14ac:dyDescent="0.25">
      <c r="A197" s="8" t="s">
        <v>817</v>
      </c>
      <c r="B197" s="8" t="s">
        <v>816</v>
      </c>
      <c r="C197" s="11">
        <v>5.25</v>
      </c>
      <c r="D197" s="8">
        <v>0.3</v>
      </c>
      <c r="E197" s="8">
        <v>6.06</v>
      </c>
      <c r="F197" s="8">
        <v>0.16</v>
      </c>
      <c r="G197" s="8">
        <v>3.05</v>
      </c>
      <c r="H197" s="8">
        <v>234.74</v>
      </c>
      <c r="I197" s="9">
        <v>6279341</v>
      </c>
      <c r="J197" s="10">
        <v>12211083</v>
      </c>
      <c r="K197" s="8">
        <v>94.46</v>
      </c>
      <c r="L197" s="8">
        <v>6163.86</v>
      </c>
      <c r="M197" s="8">
        <v>26.26</v>
      </c>
      <c r="N197" s="8">
        <v>0.2</v>
      </c>
      <c r="O197" s="9">
        <v>1232.3900000000001</v>
      </c>
      <c r="P197" s="8" t="s">
        <v>143</v>
      </c>
      <c r="Q197" s="8" t="s">
        <v>142</v>
      </c>
    </row>
    <row r="198" spans="1:17" x14ac:dyDescent="0.25">
      <c r="A198" s="8" t="s">
        <v>815</v>
      </c>
      <c r="B198" s="8" t="s">
        <v>814</v>
      </c>
      <c r="C198" s="11">
        <v>16.16</v>
      </c>
      <c r="D198" s="8">
        <v>0</v>
      </c>
      <c r="E198" s="8">
        <v>0</v>
      </c>
      <c r="F198" s="8">
        <v>0.34</v>
      </c>
      <c r="G198" s="8">
        <v>2.1</v>
      </c>
      <c r="H198" s="8">
        <v>696.82</v>
      </c>
      <c r="I198" s="9">
        <v>9693001</v>
      </c>
      <c r="J198" s="10">
        <v>6986922</v>
      </c>
      <c r="K198" s="8">
        <v>-27.92</v>
      </c>
      <c r="L198" s="8">
        <v>14269</v>
      </c>
      <c r="M198" s="8">
        <v>20.48</v>
      </c>
      <c r="N198" s="8">
        <v>0.79</v>
      </c>
      <c r="O198" s="9">
        <v>11260.61</v>
      </c>
      <c r="P198" s="8" t="s">
        <v>242</v>
      </c>
      <c r="Q198" s="8" t="s">
        <v>105</v>
      </c>
    </row>
    <row r="199" spans="1:17" x14ac:dyDescent="0.25">
      <c r="A199" s="8" t="s">
        <v>813</v>
      </c>
      <c r="B199" s="8" t="s">
        <v>812</v>
      </c>
      <c r="C199" s="11">
        <v>54</v>
      </c>
      <c r="D199" s="8">
        <v>-0.55000000000000004</v>
      </c>
      <c r="E199" s="8">
        <v>-1.01</v>
      </c>
      <c r="F199" s="8">
        <v>1.52</v>
      </c>
      <c r="G199" s="8">
        <v>2.81</v>
      </c>
      <c r="H199" s="8">
        <v>385.02</v>
      </c>
      <c r="I199" s="9">
        <v>2407107</v>
      </c>
      <c r="J199" s="10">
        <v>2220411</v>
      </c>
      <c r="K199" s="8">
        <v>-7.76</v>
      </c>
      <c r="L199" s="8">
        <v>30559</v>
      </c>
      <c r="M199" s="8">
        <v>79.37</v>
      </c>
      <c r="N199" s="8">
        <v>0.68</v>
      </c>
      <c r="O199" s="9">
        <v>20791.080000000002</v>
      </c>
      <c r="P199" s="8" t="s">
        <v>367</v>
      </c>
      <c r="Q199" s="8" t="s">
        <v>349</v>
      </c>
    </row>
    <row r="200" spans="1:17" x14ac:dyDescent="0.25">
      <c r="A200" s="8" t="s">
        <v>811</v>
      </c>
      <c r="B200" s="8" t="s">
        <v>810</v>
      </c>
      <c r="C200" s="11">
        <v>11.63</v>
      </c>
      <c r="D200" s="8">
        <v>0.16</v>
      </c>
      <c r="E200" s="8">
        <v>1.39</v>
      </c>
      <c r="F200" s="8">
        <v>0.4</v>
      </c>
      <c r="G200" s="8">
        <v>3.44</v>
      </c>
      <c r="H200" s="8">
        <v>10589.58</v>
      </c>
      <c r="I200" s="9">
        <v>88728244</v>
      </c>
      <c r="J200" s="10">
        <v>77724270</v>
      </c>
      <c r="K200" s="8">
        <v>-12.4</v>
      </c>
      <c r="L200" s="8">
        <v>178698</v>
      </c>
      <c r="M200" s="8">
        <v>16.87</v>
      </c>
      <c r="N200" s="8">
        <v>0.69</v>
      </c>
      <c r="O200" s="9">
        <v>123156.8</v>
      </c>
      <c r="P200" s="8" t="s">
        <v>189</v>
      </c>
      <c r="Q200" s="8" t="s">
        <v>189</v>
      </c>
    </row>
    <row r="201" spans="1:17" x14ac:dyDescent="0.25">
      <c r="A201" s="8" t="s">
        <v>809</v>
      </c>
      <c r="B201" s="8" t="s">
        <v>808</v>
      </c>
      <c r="C201" s="11">
        <v>58.75</v>
      </c>
      <c r="D201" s="8">
        <v>0.23</v>
      </c>
      <c r="E201" s="8">
        <v>0.39</v>
      </c>
      <c r="F201" s="8">
        <v>1.72</v>
      </c>
      <c r="G201" s="8">
        <v>2.93</v>
      </c>
      <c r="H201" s="8">
        <v>325.42</v>
      </c>
      <c r="I201" s="9">
        <v>3322598</v>
      </c>
      <c r="J201" s="10">
        <v>1891158</v>
      </c>
      <c r="K201" s="8">
        <v>-43.08</v>
      </c>
      <c r="L201" s="8">
        <v>14691.3</v>
      </c>
      <c r="M201" s="8">
        <v>45.15</v>
      </c>
      <c r="N201" s="8">
        <v>1.3</v>
      </c>
      <c r="O201" s="9">
        <v>19118.43</v>
      </c>
      <c r="P201" s="8" t="s">
        <v>295</v>
      </c>
      <c r="Q201" s="8" t="s">
        <v>57</v>
      </c>
    </row>
    <row r="202" spans="1:17" x14ac:dyDescent="0.25">
      <c r="A202" s="8" t="s">
        <v>807</v>
      </c>
      <c r="B202" s="8" t="s">
        <v>806</v>
      </c>
      <c r="C202" s="11">
        <v>34.85</v>
      </c>
      <c r="D202" s="8">
        <v>0.25</v>
      </c>
      <c r="E202" s="8">
        <v>0.72</v>
      </c>
      <c r="F202" s="8">
        <v>1.6</v>
      </c>
      <c r="G202" s="8">
        <v>4.59</v>
      </c>
      <c r="H202" s="8">
        <v>159.51</v>
      </c>
      <c r="I202" s="9">
        <v>979417</v>
      </c>
      <c r="J202" s="10">
        <v>826717</v>
      </c>
      <c r="K202" s="8">
        <v>-15.59</v>
      </c>
      <c r="L202" s="8">
        <v>10381.85</v>
      </c>
      <c r="M202" s="8">
        <v>65.09</v>
      </c>
      <c r="N202" s="8">
        <v>0.54</v>
      </c>
      <c r="O202" s="9">
        <v>5558.92</v>
      </c>
      <c r="P202" s="8" t="s">
        <v>480</v>
      </c>
      <c r="Q202" s="8" t="s">
        <v>105</v>
      </c>
    </row>
    <row r="203" spans="1:17" x14ac:dyDescent="0.25">
      <c r="A203" s="8" t="s">
        <v>805</v>
      </c>
      <c r="B203" s="8" t="s">
        <v>804</v>
      </c>
      <c r="C203" s="11">
        <v>6.42</v>
      </c>
      <c r="D203" s="8">
        <v>0.3</v>
      </c>
      <c r="E203" s="8">
        <v>4.9000000000000004</v>
      </c>
      <c r="F203" s="8">
        <v>0</v>
      </c>
      <c r="G203" s="8">
        <v>0</v>
      </c>
      <c r="H203" s="8">
        <v>433.2</v>
      </c>
      <c r="I203" s="9">
        <v>19133318</v>
      </c>
      <c r="J203" s="10">
        <v>17039133</v>
      </c>
      <c r="K203" s="8">
        <v>-10.95</v>
      </c>
      <c r="L203" s="8">
        <v>8929</v>
      </c>
      <c r="M203" s="8">
        <v>20.61</v>
      </c>
      <c r="N203" s="8">
        <v>0.31</v>
      </c>
      <c r="O203" s="9">
        <v>2781.14</v>
      </c>
      <c r="P203" s="8" t="s">
        <v>208</v>
      </c>
      <c r="Q203" s="8" t="s">
        <v>81</v>
      </c>
    </row>
    <row r="204" spans="1:17" x14ac:dyDescent="0.25">
      <c r="A204" s="8" t="s">
        <v>803</v>
      </c>
      <c r="B204" s="8" t="s">
        <v>802</v>
      </c>
      <c r="C204" s="11">
        <v>51.21</v>
      </c>
      <c r="D204" s="8">
        <v>-4.7</v>
      </c>
      <c r="E204" s="8">
        <v>-8.41</v>
      </c>
      <c r="F204" s="8">
        <v>0</v>
      </c>
      <c r="G204" s="8">
        <v>0</v>
      </c>
      <c r="H204" s="8">
        <v>269.76</v>
      </c>
      <c r="I204" s="9">
        <v>3232067</v>
      </c>
      <c r="J204" s="10">
        <v>11379203</v>
      </c>
      <c r="K204" s="8">
        <v>252.07</v>
      </c>
      <c r="L204" s="8">
        <v>4653.8500000000004</v>
      </c>
      <c r="M204" s="8">
        <v>17.25</v>
      </c>
      <c r="N204" s="8">
        <v>2.97</v>
      </c>
      <c r="O204" s="9">
        <v>13814.41</v>
      </c>
      <c r="P204" s="8" t="s">
        <v>650</v>
      </c>
      <c r="Q204" s="8" t="s">
        <v>92</v>
      </c>
    </row>
    <row r="205" spans="1:17" x14ac:dyDescent="0.25">
      <c r="A205" s="8" t="s">
        <v>801</v>
      </c>
      <c r="B205" s="8" t="s">
        <v>800</v>
      </c>
      <c r="C205" s="11">
        <v>47.86</v>
      </c>
      <c r="D205" s="8">
        <v>-0.69</v>
      </c>
      <c r="E205" s="8">
        <v>-1.42</v>
      </c>
      <c r="F205" s="8">
        <v>0</v>
      </c>
      <c r="G205" s="8">
        <v>0</v>
      </c>
      <c r="H205" s="8">
        <v>906.49</v>
      </c>
      <c r="I205" s="9">
        <v>7879338</v>
      </c>
      <c r="J205" s="10">
        <v>12696194</v>
      </c>
      <c r="K205" s="8">
        <v>61.13</v>
      </c>
      <c r="L205" s="8">
        <v>5608.06</v>
      </c>
      <c r="M205" s="8">
        <v>6.19</v>
      </c>
      <c r="N205" s="8">
        <v>7.74</v>
      </c>
      <c r="O205" s="9">
        <v>43384.61</v>
      </c>
      <c r="P205" s="8" t="s">
        <v>650</v>
      </c>
      <c r="Q205" s="8" t="s">
        <v>92</v>
      </c>
    </row>
    <row r="206" spans="1:17" x14ac:dyDescent="0.25">
      <c r="A206" s="8" t="s">
        <v>799</v>
      </c>
      <c r="B206" s="8" t="s">
        <v>798</v>
      </c>
      <c r="C206" s="11">
        <v>160.46</v>
      </c>
      <c r="D206" s="8">
        <v>0.66</v>
      </c>
      <c r="E206" s="8">
        <v>0.41</v>
      </c>
      <c r="F206" s="8">
        <v>1.4</v>
      </c>
      <c r="G206" s="8">
        <v>0.87</v>
      </c>
      <c r="H206" s="8">
        <v>461.78</v>
      </c>
      <c r="I206" s="9">
        <v>13562632</v>
      </c>
      <c r="J206" s="10">
        <v>9494754</v>
      </c>
      <c r="K206" s="8">
        <v>-29.99</v>
      </c>
      <c r="L206" s="8">
        <v>53579</v>
      </c>
      <c r="M206" s="8">
        <v>116.03</v>
      </c>
      <c r="N206" s="8">
        <v>1.38</v>
      </c>
      <c r="O206" s="9">
        <v>74097.22</v>
      </c>
      <c r="P206" s="8" t="s">
        <v>321</v>
      </c>
      <c r="Q206" s="8" t="s">
        <v>265</v>
      </c>
    </row>
    <row r="207" spans="1:17" x14ac:dyDescent="0.25">
      <c r="A207" s="8" t="s">
        <v>797</v>
      </c>
      <c r="B207" s="8" t="s">
        <v>796</v>
      </c>
      <c r="C207" s="11">
        <v>53.05</v>
      </c>
      <c r="D207" s="8">
        <v>-0.5</v>
      </c>
      <c r="E207" s="8">
        <v>-0.93</v>
      </c>
      <c r="F207" s="8">
        <v>1</v>
      </c>
      <c r="G207" s="8">
        <v>1.89</v>
      </c>
      <c r="H207" s="8">
        <v>123.86</v>
      </c>
      <c r="I207" s="9">
        <v>1351081</v>
      </c>
      <c r="J207" s="10">
        <v>1488458</v>
      </c>
      <c r="K207" s="8">
        <v>10.17</v>
      </c>
      <c r="L207" s="8">
        <v>7012.6</v>
      </c>
      <c r="M207" s="8">
        <v>56.62</v>
      </c>
      <c r="N207" s="8">
        <v>0.94</v>
      </c>
      <c r="O207" s="9">
        <v>6570.77</v>
      </c>
      <c r="P207" s="8" t="s">
        <v>350</v>
      </c>
      <c r="Q207" s="8" t="s">
        <v>349</v>
      </c>
    </row>
    <row r="208" spans="1:17" x14ac:dyDescent="0.25">
      <c r="A208" s="8" t="s">
        <v>795</v>
      </c>
      <c r="B208" s="8" t="s">
        <v>794</v>
      </c>
      <c r="C208" s="11">
        <v>13.63</v>
      </c>
      <c r="D208" s="8">
        <v>0.1</v>
      </c>
      <c r="E208" s="8">
        <v>0.74</v>
      </c>
      <c r="F208" s="8">
        <v>0</v>
      </c>
      <c r="G208" s="8">
        <v>0</v>
      </c>
      <c r="H208" s="8">
        <v>241.35</v>
      </c>
      <c r="I208" s="9">
        <v>5320341</v>
      </c>
      <c r="J208" s="10">
        <v>6713719</v>
      </c>
      <c r="K208" s="8">
        <v>26.19</v>
      </c>
      <c r="L208" s="8">
        <v>18082</v>
      </c>
      <c r="M208" s="8">
        <v>74.92</v>
      </c>
      <c r="N208" s="8">
        <v>0.18</v>
      </c>
      <c r="O208" s="9">
        <v>3289.6</v>
      </c>
      <c r="P208" s="8" t="s">
        <v>793</v>
      </c>
      <c r="Q208" s="8" t="s">
        <v>464</v>
      </c>
    </row>
    <row r="209" spans="1:17" x14ac:dyDescent="0.25">
      <c r="A209" s="8" t="s">
        <v>792</v>
      </c>
      <c r="B209" s="8" t="s">
        <v>791</v>
      </c>
      <c r="C209" s="11">
        <v>427.69</v>
      </c>
      <c r="D209" s="8">
        <v>-0.21</v>
      </c>
      <c r="E209" s="8">
        <v>-0.05</v>
      </c>
      <c r="F209" s="8">
        <v>0</v>
      </c>
      <c r="G209" s="8">
        <v>0</v>
      </c>
      <c r="H209" s="8">
        <v>315.76</v>
      </c>
      <c r="I209" s="9">
        <v>3194252</v>
      </c>
      <c r="J209" s="10">
        <v>2582888</v>
      </c>
      <c r="K209" s="8">
        <v>-19.14</v>
      </c>
      <c r="L209" s="8">
        <v>22274.18</v>
      </c>
      <c r="M209" s="8">
        <v>70.540000000000006</v>
      </c>
      <c r="N209" s="8">
        <v>6.06</v>
      </c>
      <c r="O209" s="9">
        <v>135047.4</v>
      </c>
      <c r="P209" s="8" t="s">
        <v>62</v>
      </c>
      <c r="Q209" s="8" t="s">
        <v>61</v>
      </c>
    </row>
    <row r="210" spans="1:17" x14ac:dyDescent="0.25">
      <c r="A210" s="8" t="s">
        <v>790</v>
      </c>
      <c r="B210" s="8" t="s">
        <v>789</v>
      </c>
      <c r="C210" s="11">
        <v>86.93</v>
      </c>
      <c r="D210" s="8">
        <v>-0.37</v>
      </c>
      <c r="E210" s="8">
        <v>-0.42</v>
      </c>
      <c r="F210" s="8">
        <v>1.84</v>
      </c>
      <c r="G210" s="8">
        <v>2.12</v>
      </c>
      <c r="H210" s="8">
        <v>73.62</v>
      </c>
      <c r="I210" s="9">
        <v>985995</v>
      </c>
      <c r="J210" s="10">
        <v>845863</v>
      </c>
      <c r="K210" s="8">
        <v>-14.21</v>
      </c>
      <c r="L210" s="8">
        <v>6430.64</v>
      </c>
      <c r="M210" s="8">
        <v>87.35</v>
      </c>
      <c r="N210" s="8">
        <v>1</v>
      </c>
      <c r="O210" s="9">
        <v>6399.79</v>
      </c>
      <c r="P210" s="8" t="s">
        <v>307</v>
      </c>
      <c r="Q210" s="8" t="s">
        <v>105</v>
      </c>
    </row>
    <row r="211" spans="1:17" x14ac:dyDescent="0.25">
      <c r="A211" s="8" t="s">
        <v>788</v>
      </c>
      <c r="B211" s="8" t="s">
        <v>787</v>
      </c>
      <c r="C211" s="11">
        <v>22.13</v>
      </c>
      <c r="D211" s="8">
        <v>-0.26</v>
      </c>
      <c r="E211" s="8">
        <v>-1.1599999999999999</v>
      </c>
      <c r="F211" s="8">
        <v>0.36</v>
      </c>
      <c r="G211" s="8">
        <v>1.63</v>
      </c>
      <c r="H211" s="8">
        <v>897.11</v>
      </c>
      <c r="I211" s="9">
        <v>15590752</v>
      </c>
      <c r="J211" s="10">
        <v>11718473</v>
      </c>
      <c r="K211" s="8">
        <v>-24.84</v>
      </c>
      <c r="L211" s="8">
        <v>18157</v>
      </c>
      <c r="M211" s="8">
        <v>20.239999999999998</v>
      </c>
      <c r="N211" s="8">
        <v>1.0900000000000001</v>
      </c>
      <c r="O211" s="9">
        <v>19853.04</v>
      </c>
      <c r="P211" s="8" t="s">
        <v>324</v>
      </c>
      <c r="Q211" s="8" t="s">
        <v>77</v>
      </c>
    </row>
    <row r="212" spans="1:17" x14ac:dyDescent="0.25">
      <c r="A212" s="8" t="s">
        <v>786</v>
      </c>
      <c r="B212" s="8" t="s">
        <v>785</v>
      </c>
      <c r="C212" s="11">
        <v>20.190000000000001</v>
      </c>
      <c r="D212" s="8">
        <v>0.21</v>
      </c>
      <c r="E212" s="8">
        <v>1.05</v>
      </c>
      <c r="F212" s="8">
        <v>0.4</v>
      </c>
      <c r="G212" s="8">
        <v>1.98</v>
      </c>
      <c r="H212" s="8">
        <v>232.62</v>
      </c>
      <c r="I212" s="9">
        <v>5128601</v>
      </c>
      <c r="J212" s="10">
        <v>3928369</v>
      </c>
      <c r="K212" s="8">
        <v>-23.4</v>
      </c>
      <c r="L212" s="8">
        <v>5565.19</v>
      </c>
      <c r="M212" s="8">
        <v>23.92</v>
      </c>
      <c r="N212" s="8">
        <v>0.84</v>
      </c>
      <c r="O212" s="9">
        <v>4696.6000000000004</v>
      </c>
      <c r="P212" s="8" t="s">
        <v>784</v>
      </c>
      <c r="Q212" s="8" t="s">
        <v>85</v>
      </c>
    </row>
    <row r="213" spans="1:17" x14ac:dyDescent="0.25">
      <c r="A213" s="8" t="s">
        <v>783</v>
      </c>
      <c r="B213" s="8" t="s">
        <v>782</v>
      </c>
      <c r="C213" s="11">
        <v>22.09</v>
      </c>
      <c r="D213" s="8">
        <v>1.38</v>
      </c>
      <c r="E213" s="8">
        <v>6.66</v>
      </c>
      <c r="F213" s="8">
        <v>0</v>
      </c>
      <c r="G213" s="8">
        <v>0</v>
      </c>
      <c r="H213" s="8">
        <v>58.66</v>
      </c>
      <c r="I213" s="9">
        <v>2354443</v>
      </c>
      <c r="J213" s="10">
        <v>2593294</v>
      </c>
      <c r="K213" s="8">
        <v>10.14</v>
      </c>
      <c r="L213" s="8">
        <v>3290.61</v>
      </c>
      <c r="M213" s="8">
        <v>56.1</v>
      </c>
      <c r="N213" s="8">
        <v>0.39</v>
      </c>
      <c r="O213" s="9">
        <v>1295.8</v>
      </c>
      <c r="P213" s="8" t="s">
        <v>781</v>
      </c>
      <c r="Q213" s="8" t="s">
        <v>109</v>
      </c>
    </row>
    <row r="214" spans="1:17" x14ac:dyDescent="0.25">
      <c r="A214" s="8" t="s">
        <v>780</v>
      </c>
      <c r="B214" s="8" t="s">
        <v>779</v>
      </c>
      <c r="C214" s="11">
        <v>31.06</v>
      </c>
      <c r="D214" s="8">
        <v>-0.04</v>
      </c>
      <c r="E214" s="8">
        <v>-0.13</v>
      </c>
      <c r="F214" s="8">
        <v>0.8</v>
      </c>
      <c r="G214" s="8">
        <v>2.58</v>
      </c>
      <c r="H214" s="8">
        <v>132.38999999999999</v>
      </c>
      <c r="I214" s="9">
        <v>1299864</v>
      </c>
      <c r="J214" s="10">
        <v>707451</v>
      </c>
      <c r="K214" s="8">
        <v>-45.57</v>
      </c>
      <c r="L214" s="8">
        <v>5311</v>
      </c>
      <c r="M214" s="8">
        <v>40.119999999999997</v>
      </c>
      <c r="N214" s="8">
        <v>0.77</v>
      </c>
      <c r="O214" s="9">
        <v>4112.03</v>
      </c>
      <c r="P214" s="8" t="s">
        <v>237</v>
      </c>
      <c r="Q214" s="8" t="s">
        <v>98</v>
      </c>
    </row>
    <row r="215" spans="1:17" x14ac:dyDescent="0.25">
      <c r="A215" s="8" t="s">
        <v>778</v>
      </c>
      <c r="B215" s="8" t="s">
        <v>777</v>
      </c>
      <c r="C215" s="11">
        <v>12.3</v>
      </c>
      <c r="D215" s="8">
        <v>0.21</v>
      </c>
      <c r="E215" s="8">
        <v>1.74</v>
      </c>
      <c r="F215" s="8">
        <v>0.2</v>
      </c>
      <c r="G215" s="8">
        <v>1.63</v>
      </c>
      <c r="H215" s="8">
        <v>325.43</v>
      </c>
      <c r="I215" s="9">
        <v>16687854</v>
      </c>
      <c r="J215" s="10">
        <v>8493374</v>
      </c>
      <c r="K215" s="8">
        <v>-49.1</v>
      </c>
      <c r="L215" s="8">
        <v>13069</v>
      </c>
      <c r="M215" s="8">
        <v>40.159999999999997</v>
      </c>
      <c r="N215" s="8">
        <v>0.31</v>
      </c>
      <c r="O215" s="9">
        <v>4002.79</v>
      </c>
      <c r="P215" s="8" t="s">
        <v>208</v>
      </c>
      <c r="Q215" s="8" t="s">
        <v>81</v>
      </c>
    </row>
    <row r="216" spans="1:17" x14ac:dyDescent="0.25">
      <c r="A216" s="8" t="s">
        <v>776</v>
      </c>
      <c r="B216" s="8" t="s">
        <v>775</v>
      </c>
      <c r="C216" s="11">
        <v>26.17</v>
      </c>
      <c r="D216" s="8">
        <v>-0.21</v>
      </c>
      <c r="E216" s="8">
        <v>-0.8</v>
      </c>
      <c r="F216" s="8">
        <v>0.8</v>
      </c>
      <c r="G216" s="8">
        <v>3.06</v>
      </c>
      <c r="H216" s="8">
        <v>139.84</v>
      </c>
      <c r="I216" s="9">
        <v>2682158</v>
      </c>
      <c r="J216" s="10">
        <v>2294393</v>
      </c>
      <c r="K216" s="8">
        <v>-14.46</v>
      </c>
      <c r="L216" s="8">
        <v>3938.64</v>
      </c>
      <c r="M216" s="8">
        <v>28.17</v>
      </c>
      <c r="N216" s="8">
        <v>0.93</v>
      </c>
      <c r="O216" s="9">
        <v>3659.61</v>
      </c>
      <c r="P216" s="8" t="s">
        <v>604</v>
      </c>
      <c r="Q216" s="8" t="s">
        <v>85</v>
      </c>
    </row>
    <row r="217" spans="1:17" x14ac:dyDescent="0.25">
      <c r="A217" s="8" t="s">
        <v>774</v>
      </c>
      <c r="B217" s="8" t="s">
        <v>773</v>
      </c>
      <c r="C217" s="11">
        <v>22.92</v>
      </c>
      <c r="D217" s="8">
        <v>0</v>
      </c>
      <c r="E217" s="8">
        <v>0</v>
      </c>
      <c r="F217" s="8">
        <v>1.84</v>
      </c>
      <c r="G217" s="8">
        <v>8.0299999999999994</v>
      </c>
      <c r="H217" s="8">
        <v>253.97</v>
      </c>
      <c r="I217" s="9">
        <v>4716032</v>
      </c>
      <c r="J217" s="10">
        <v>3027209</v>
      </c>
      <c r="K217" s="8">
        <v>-35.81</v>
      </c>
      <c r="L217" s="8">
        <v>1032.6400000000001</v>
      </c>
      <c r="M217" s="8">
        <v>4.07</v>
      </c>
      <c r="N217" s="8">
        <v>5.64</v>
      </c>
      <c r="O217" s="9">
        <v>5820.99</v>
      </c>
      <c r="P217" s="8" t="s">
        <v>156</v>
      </c>
      <c r="Q217" s="8" t="s">
        <v>155</v>
      </c>
    </row>
    <row r="218" spans="1:17" x14ac:dyDescent="0.25">
      <c r="A218" s="8" t="s">
        <v>772</v>
      </c>
      <c r="B218" s="8" t="s">
        <v>771</v>
      </c>
      <c r="C218" s="11">
        <v>37.35</v>
      </c>
      <c r="D218" s="8">
        <v>-0.26</v>
      </c>
      <c r="E218" s="8">
        <v>-0.69</v>
      </c>
      <c r="F218" s="8">
        <v>2.72</v>
      </c>
      <c r="G218" s="8">
        <v>7.28</v>
      </c>
      <c r="H218" s="8">
        <v>111.13</v>
      </c>
      <c r="I218" s="9">
        <v>2138214</v>
      </c>
      <c r="J218" s="10">
        <v>1722138</v>
      </c>
      <c r="K218" s="8">
        <v>-19.46</v>
      </c>
      <c r="L218" s="8">
        <v>568.91</v>
      </c>
      <c r="M218" s="8">
        <v>5.12</v>
      </c>
      <c r="N218" s="8">
        <v>7.3</v>
      </c>
      <c r="O218" s="9">
        <v>4150.71</v>
      </c>
      <c r="P218" s="8" t="s">
        <v>156</v>
      </c>
      <c r="Q218" s="8" t="s">
        <v>155</v>
      </c>
    </row>
    <row r="219" spans="1:17" x14ac:dyDescent="0.25">
      <c r="A219" s="8" t="s">
        <v>770</v>
      </c>
      <c r="B219" s="8" t="s">
        <v>769</v>
      </c>
      <c r="C219" s="11">
        <v>37.65</v>
      </c>
      <c r="D219" s="8">
        <v>0.36</v>
      </c>
      <c r="E219" s="8">
        <v>0.97</v>
      </c>
      <c r="F219" s="8">
        <v>1.68</v>
      </c>
      <c r="G219" s="8">
        <v>4.46</v>
      </c>
      <c r="H219" s="8">
        <v>315.04000000000002</v>
      </c>
      <c r="I219" s="9">
        <v>2858003</v>
      </c>
      <c r="J219" s="10">
        <v>1995398</v>
      </c>
      <c r="K219" s="8">
        <v>-30.18</v>
      </c>
      <c r="L219" s="8">
        <v>10148.08</v>
      </c>
      <c r="M219" s="8">
        <v>32.21</v>
      </c>
      <c r="N219" s="8">
        <v>1.17</v>
      </c>
      <c r="O219" s="9">
        <v>11861.26</v>
      </c>
      <c r="P219" s="8" t="s">
        <v>295</v>
      </c>
      <c r="Q219" s="8" t="s">
        <v>57</v>
      </c>
    </row>
    <row r="220" spans="1:17" x14ac:dyDescent="0.25">
      <c r="A220" s="8" t="s">
        <v>768</v>
      </c>
      <c r="B220" s="8" t="s">
        <v>767</v>
      </c>
      <c r="C220" s="11">
        <v>38.950000000000003</v>
      </c>
      <c r="D220" s="8">
        <v>0.35</v>
      </c>
      <c r="E220" s="8">
        <v>0.91</v>
      </c>
      <c r="F220" s="8">
        <v>1.19</v>
      </c>
      <c r="G220" s="8">
        <v>3.06</v>
      </c>
      <c r="H220" s="8">
        <v>227.03</v>
      </c>
      <c r="I220" s="9">
        <v>1148182</v>
      </c>
      <c r="J220" s="10">
        <v>1146191</v>
      </c>
      <c r="K220" s="8">
        <v>-0.17</v>
      </c>
      <c r="L220" s="8">
        <v>5208.46</v>
      </c>
      <c r="M220" s="8">
        <v>22.94</v>
      </c>
      <c r="N220" s="8">
        <v>1.7</v>
      </c>
      <c r="O220" s="9">
        <v>8842.82</v>
      </c>
      <c r="P220" s="8" t="s">
        <v>766</v>
      </c>
      <c r="Q220" s="8" t="s">
        <v>57</v>
      </c>
    </row>
    <row r="221" spans="1:17" x14ac:dyDescent="0.25">
      <c r="A221" s="8" t="s">
        <v>765</v>
      </c>
      <c r="B221" s="8" t="s">
        <v>764</v>
      </c>
      <c r="C221" s="11">
        <v>51.69</v>
      </c>
      <c r="D221" s="8">
        <v>-0.91</v>
      </c>
      <c r="E221" s="8">
        <v>-1.73</v>
      </c>
      <c r="F221" s="8">
        <v>0.4</v>
      </c>
      <c r="G221" s="8">
        <v>0.77</v>
      </c>
      <c r="H221" s="8">
        <v>327.04000000000002</v>
      </c>
      <c r="I221" s="9">
        <v>6327886</v>
      </c>
      <c r="J221" s="10">
        <v>4113676</v>
      </c>
      <c r="K221" s="8">
        <v>-34.99</v>
      </c>
      <c r="L221" s="8">
        <v>37266</v>
      </c>
      <c r="M221" s="8">
        <v>113.95</v>
      </c>
      <c r="N221" s="8">
        <v>0.45</v>
      </c>
      <c r="O221" s="9">
        <v>16904.7</v>
      </c>
      <c r="P221" s="8" t="s">
        <v>546</v>
      </c>
      <c r="Q221" s="8" t="s">
        <v>77</v>
      </c>
    </row>
    <row r="222" spans="1:17" x14ac:dyDescent="0.25">
      <c r="A222" s="8" t="s">
        <v>763</v>
      </c>
      <c r="B222" s="8" t="s">
        <v>762</v>
      </c>
      <c r="C222" s="11">
        <v>40.799999999999997</v>
      </c>
      <c r="D222" s="8">
        <v>0.23</v>
      </c>
      <c r="E222" s="8">
        <v>0.56999999999999995</v>
      </c>
      <c r="F222" s="8">
        <v>0.32</v>
      </c>
      <c r="G222" s="8">
        <v>0.78</v>
      </c>
      <c r="H222" s="8">
        <v>2386.2600000000002</v>
      </c>
      <c r="I222" s="9">
        <v>17227534</v>
      </c>
      <c r="J222" s="10">
        <v>14792520</v>
      </c>
      <c r="K222" s="8">
        <v>-14.13</v>
      </c>
      <c r="L222" s="8">
        <v>117786</v>
      </c>
      <c r="M222" s="8">
        <v>49.36</v>
      </c>
      <c r="N222" s="8">
        <v>0.83</v>
      </c>
      <c r="O222" s="9">
        <v>97359.41</v>
      </c>
      <c r="P222" s="8" t="s">
        <v>258</v>
      </c>
      <c r="Q222" s="8" t="s">
        <v>121</v>
      </c>
    </row>
    <row r="223" spans="1:17" x14ac:dyDescent="0.25">
      <c r="A223" s="8" t="s">
        <v>761</v>
      </c>
      <c r="B223" s="8" t="s">
        <v>760</v>
      </c>
      <c r="C223" s="11">
        <v>24.77</v>
      </c>
      <c r="D223" s="8">
        <v>0.31</v>
      </c>
      <c r="E223" s="8">
        <v>1.27</v>
      </c>
      <c r="F223" s="8">
        <v>0.9</v>
      </c>
      <c r="G223" s="8">
        <v>3.63</v>
      </c>
      <c r="H223" s="8">
        <v>1703.39</v>
      </c>
      <c r="I223" s="9">
        <v>17286188</v>
      </c>
      <c r="J223" s="10">
        <v>11347430</v>
      </c>
      <c r="K223" s="8">
        <v>-34.36</v>
      </c>
      <c r="L223" s="8">
        <v>69335</v>
      </c>
      <c r="M223" s="8">
        <v>40.700000000000003</v>
      </c>
      <c r="N223" s="8">
        <v>0.61</v>
      </c>
      <c r="O223" s="9">
        <v>42192.97</v>
      </c>
      <c r="P223" s="8" t="s">
        <v>307</v>
      </c>
      <c r="Q223" s="8" t="s">
        <v>105</v>
      </c>
    </row>
    <row r="224" spans="1:17" x14ac:dyDescent="0.25">
      <c r="A224" s="8" t="s">
        <v>759</v>
      </c>
      <c r="B224" s="8" t="s">
        <v>758</v>
      </c>
      <c r="C224" s="11">
        <v>33.380000000000003</v>
      </c>
      <c r="D224" s="8">
        <v>-0.03</v>
      </c>
      <c r="E224" s="8">
        <v>-0.09</v>
      </c>
      <c r="F224" s="8">
        <v>1.21</v>
      </c>
      <c r="G224" s="8">
        <v>3.62</v>
      </c>
      <c r="H224" s="8">
        <v>743.85</v>
      </c>
      <c r="I224" s="9">
        <v>5763076</v>
      </c>
      <c r="J224" s="10">
        <v>3374134</v>
      </c>
      <c r="K224" s="8">
        <v>-41.45</v>
      </c>
      <c r="L224" s="8">
        <v>35231</v>
      </c>
      <c r="M224" s="8">
        <v>47.36</v>
      </c>
      <c r="N224" s="8">
        <v>0.7</v>
      </c>
      <c r="O224" s="9">
        <v>24829.71</v>
      </c>
      <c r="P224" s="8" t="s">
        <v>189</v>
      </c>
      <c r="Q224" s="8" t="s">
        <v>189</v>
      </c>
    </row>
    <row r="225" spans="1:17" x14ac:dyDescent="0.25">
      <c r="A225" s="8" t="s">
        <v>757</v>
      </c>
      <c r="B225" s="8" t="s">
        <v>756</v>
      </c>
      <c r="C225" s="11">
        <v>35.32</v>
      </c>
      <c r="D225" s="8">
        <v>0.21</v>
      </c>
      <c r="E225" s="8">
        <v>0.6</v>
      </c>
      <c r="F225" s="8">
        <v>0.76</v>
      </c>
      <c r="G225" s="8">
        <v>2.15</v>
      </c>
      <c r="H225" s="8">
        <v>134.26</v>
      </c>
      <c r="I225" s="9">
        <v>542033</v>
      </c>
      <c r="J225" s="10">
        <v>336371</v>
      </c>
      <c r="K225" s="8">
        <v>-37.94</v>
      </c>
      <c r="L225" s="8">
        <v>6823.78</v>
      </c>
      <c r="M225" s="8">
        <v>50.83</v>
      </c>
      <c r="N225" s="8">
        <v>0.69</v>
      </c>
      <c r="O225" s="9">
        <v>4742.0600000000004</v>
      </c>
      <c r="P225" s="8" t="s">
        <v>201</v>
      </c>
      <c r="Q225" s="8" t="s">
        <v>57</v>
      </c>
    </row>
    <row r="226" spans="1:17" x14ac:dyDescent="0.25">
      <c r="A226" s="8" t="s">
        <v>755</v>
      </c>
      <c r="B226" s="8" t="s">
        <v>754</v>
      </c>
      <c r="C226" s="11">
        <v>36.85</v>
      </c>
      <c r="D226" s="8">
        <v>-0.39</v>
      </c>
      <c r="E226" s="8">
        <v>-1.05</v>
      </c>
      <c r="F226" s="8">
        <v>0</v>
      </c>
      <c r="G226" s="8">
        <v>0</v>
      </c>
      <c r="H226" s="8">
        <v>160.47999999999999</v>
      </c>
      <c r="I226" s="9">
        <v>1050057</v>
      </c>
      <c r="J226" s="10">
        <v>607299</v>
      </c>
      <c r="K226" s="8">
        <v>-42.17</v>
      </c>
      <c r="L226" s="8">
        <v>3600.5</v>
      </c>
      <c r="M226" s="8">
        <v>22.44</v>
      </c>
      <c r="N226" s="8">
        <v>1.64</v>
      </c>
      <c r="O226" s="9">
        <v>5913.69</v>
      </c>
      <c r="P226" s="8" t="s">
        <v>650</v>
      </c>
      <c r="Q226" s="8" t="s">
        <v>92</v>
      </c>
    </row>
    <row r="227" spans="1:17" x14ac:dyDescent="0.25">
      <c r="A227" s="8" t="s">
        <v>753</v>
      </c>
      <c r="B227" s="8" t="s">
        <v>752</v>
      </c>
      <c r="C227" s="11">
        <v>8.0500000000000007</v>
      </c>
      <c r="D227" s="8">
        <v>-0.31</v>
      </c>
      <c r="E227" s="8">
        <v>-3.71</v>
      </c>
      <c r="F227" s="8">
        <v>0</v>
      </c>
      <c r="G227" s="8">
        <v>0</v>
      </c>
      <c r="H227" s="8">
        <v>526.82000000000005</v>
      </c>
      <c r="I227" s="9">
        <v>13745029</v>
      </c>
      <c r="J227" s="10">
        <v>13805858</v>
      </c>
      <c r="K227" s="8">
        <v>0.44</v>
      </c>
      <c r="L227" s="8">
        <v>5117</v>
      </c>
      <c r="M227" s="8">
        <v>9.7100000000000009</v>
      </c>
      <c r="N227" s="8">
        <v>0.83</v>
      </c>
      <c r="O227" s="9">
        <v>4240.8999999999996</v>
      </c>
      <c r="P227" s="8" t="s">
        <v>156</v>
      </c>
      <c r="Q227" s="8" t="s">
        <v>155</v>
      </c>
    </row>
    <row r="228" spans="1:17" x14ac:dyDescent="0.25">
      <c r="A228" s="8" t="s">
        <v>751</v>
      </c>
      <c r="B228" s="8" t="s">
        <v>750</v>
      </c>
      <c r="C228" s="11">
        <v>13.64</v>
      </c>
      <c r="D228" s="8">
        <v>-0.32</v>
      </c>
      <c r="E228" s="8">
        <v>-2.29</v>
      </c>
      <c r="F228" s="8">
        <v>0.6</v>
      </c>
      <c r="G228" s="8">
        <v>4.4000000000000004</v>
      </c>
      <c r="H228" s="8">
        <v>521.26</v>
      </c>
      <c r="I228" s="9">
        <v>9266719</v>
      </c>
      <c r="J228" s="10">
        <v>12062936</v>
      </c>
      <c r="K228" s="8">
        <v>30.17</v>
      </c>
      <c r="L228" s="8">
        <v>2771.8</v>
      </c>
      <c r="M228" s="8">
        <v>5.32</v>
      </c>
      <c r="N228" s="8">
        <v>2.57</v>
      </c>
      <c r="O228" s="9">
        <v>7109.99</v>
      </c>
      <c r="P228" s="8" t="s">
        <v>749</v>
      </c>
      <c r="Q228" s="8" t="s">
        <v>265</v>
      </c>
    </row>
    <row r="229" spans="1:17" x14ac:dyDescent="0.25">
      <c r="A229" s="8" t="s">
        <v>748</v>
      </c>
      <c r="B229" s="8" t="s">
        <v>747</v>
      </c>
      <c r="C229" s="11">
        <v>29.38</v>
      </c>
      <c r="D229" s="8">
        <v>-0.06</v>
      </c>
      <c r="E229" s="8">
        <v>-0.2</v>
      </c>
      <c r="F229" s="8">
        <v>0</v>
      </c>
      <c r="G229" s="8">
        <v>0</v>
      </c>
      <c r="H229" s="8">
        <v>169.62</v>
      </c>
      <c r="I229" s="9">
        <v>2774180</v>
      </c>
      <c r="J229" s="10">
        <v>1943718</v>
      </c>
      <c r="K229" s="8">
        <v>-29.94</v>
      </c>
      <c r="L229" s="8">
        <v>29698.33</v>
      </c>
      <c r="M229" s="8">
        <v>175.09</v>
      </c>
      <c r="N229" s="8">
        <v>0.17</v>
      </c>
      <c r="O229" s="9">
        <v>4983.4399999999996</v>
      </c>
      <c r="P229" s="8" t="s">
        <v>128</v>
      </c>
      <c r="Q229" s="8" t="s">
        <v>53</v>
      </c>
    </row>
    <row r="230" spans="1:17" x14ac:dyDescent="0.25">
      <c r="A230" s="8" t="s">
        <v>746</v>
      </c>
      <c r="B230" s="8" t="s">
        <v>745</v>
      </c>
      <c r="C230" s="11">
        <v>3.92</v>
      </c>
      <c r="D230" s="8">
        <v>0.21</v>
      </c>
      <c r="E230" s="8">
        <v>5.66</v>
      </c>
      <c r="F230" s="8">
        <v>0.04</v>
      </c>
      <c r="G230" s="8">
        <v>1.02</v>
      </c>
      <c r="H230" s="8">
        <v>390.68</v>
      </c>
      <c r="I230" s="9">
        <v>29929919</v>
      </c>
      <c r="J230" s="10">
        <v>27539846</v>
      </c>
      <c r="K230" s="8">
        <v>-7.99</v>
      </c>
      <c r="L230" s="8">
        <v>3325.36</v>
      </c>
      <c r="M230" s="8">
        <v>8.51</v>
      </c>
      <c r="N230" s="8">
        <v>0.46</v>
      </c>
      <c r="O230" s="9">
        <v>1531.47</v>
      </c>
      <c r="P230" s="8" t="s">
        <v>125</v>
      </c>
      <c r="Q230" s="8" t="s">
        <v>49</v>
      </c>
    </row>
    <row r="231" spans="1:17" x14ac:dyDescent="0.25">
      <c r="A231" s="8" t="s">
        <v>744</v>
      </c>
      <c r="B231" s="8" t="s">
        <v>743</v>
      </c>
      <c r="C231" s="11">
        <v>12.9</v>
      </c>
      <c r="D231" s="8">
        <v>-0.1</v>
      </c>
      <c r="E231" s="8">
        <v>-0.77</v>
      </c>
      <c r="F231" s="8">
        <v>0.12</v>
      </c>
      <c r="G231" s="8">
        <v>0.93</v>
      </c>
      <c r="H231" s="8">
        <v>181.76</v>
      </c>
      <c r="I231" s="9">
        <v>1766658</v>
      </c>
      <c r="J231" s="10">
        <v>2120354</v>
      </c>
      <c r="K231" s="8">
        <v>20.02</v>
      </c>
      <c r="L231" s="8">
        <v>2282.29</v>
      </c>
      <c r="M231" s="8">
        <v>12.56</v>
      </c>
      <c r="N231" s="8">
        <v>1.03</v>
      </c>
      <c r="O231" s="9">
        <v>2344.6999999999998</v>
      </c>
      <c r="P231" s="8" t="s">
        <v>742</v>
      </c>
      <c r="Q231" s="8" t="s">
        <v>117</v>
      </c>
    </row>
    <row r="232" spans="1:17" x14ac:dyDescent="0.25">
      <c r="A232" s="8" t="s">
        <v>741</v>
      </c>
      <c r="B232" s="8" t="s">
        <v>740</v>
      </c>
      <c r="C232" s="11">
        <v>45.63</v>
      </c>
      <c r="D232" s="8">
        <v>-0.23</v>
      </c>
      <c r="E232" s="8">
        <v>-0.5</v>
      </c>
      <c r="F232" s="8">
        <v>0.85</v>
      </c>
      <c r="G232" s="8">
        <v>1.86</v>
      </c>
      <c r="H232" s="8">
        <v>182</v>
      </c>
      <c r="I232" s="9">
        <v>1465230</v>
      </c>
      <c r="J232" s="10">
        <v>966411</v>
      </c>
      <c r="K232" s="8">
        <v>-34.04</v>
      </c>
      <c r="L232" s="8">
        <v>11445.5</v>
      </c>
      <c r="M232" s="8">
        <v>62.89</v>
      </c>
      <c r="N232" s="8">
        <v>0.73</v>
      </c>
      <c r="O232" s="9">
        <v>8304.66</v>
      </c>
      <c r="P232" s="8" t="s">
        <v>189</v>
      </c>
      <c r="Q232" s="8" t="s">
        <v>189</v>
      </c>
    </row>
    <row r="233" spans="1:17" x14ac:dyDescent="0.25">
      <c r="A233" s="8" t="s">
        <v>739</v>
      </c>
      <c r="B233" s="8" t="s">
        <v>738</v>
      </c>
      <c r="C233" s="11">
        <v>40.17</v>
      </c>
      <c r="D233" s="8">
        <v>0.43</v>
      </c>
      <c r="E233" s="8">
        <v>1.08</v>
      </c>
      <c r="F233" s="8">
        <v>1.24</v>
      </c>
      <c r="G233" s="8">
        <v>3.09</v>
      </c>
      <c r="H233" s="8">
        <v>499.32</v>
      </c>
      <c r="I233" s="9">
        <v>3937808</v>
      </c>
      <c r="J233" s="10">
        <v>5877479</v>
      </c>
      <c r="K233" s="8">
        <v>49.26</v>
      </c>
      <c r="L233" s="8">
        <v>14960.34</v>
      </c>
      <c r="M233" s="8">
        <v>29.96</v>
      </c>
      <c r="N233" s="8">
        <v>1.34</v>
      </c>
      <c r="O233" s="9">
        <v>20057.68</v>
      </c>
      <c r="P233" s="8" t="s">
        <v>737</v>
      </c>
      <c r="Q233" s="8" t="s">
        <v>413</v>
      </c>
    </row>
    <row r="234" spans="1:17" x14ac:dyDescent="0.25">
      <c r="A234" s="8" t="s">
        <v>736</v>
      </c>
      <c r="B234" s="8" t="s">
        <v>735</v>
      </c>
      <c r="C234" s="11">
        <v>31.99</v>
      </c>
      <c r="D234" s="8">
        <v>0.05</v>
      </c>
      <c r="E234" s="8">
        <v>0.16</v>
      </c>
      <c r="F234" s="8">
        <v>2.72</v>
      </c>
      <c r="G234" s="8">
        <v>8.5</v>
      </c>
      <c r="H234" s="8">
        <v>76.430000000000007</v>
      </c>
      <c r="I234" s="9">
        <v>687653</v>
      </c>
      <c r="J234" s="10">
        <v>484350</v>
      </c>
      <c r="K234" s="8">
        <v>-29.56</v>
      </c>
      <c r="L234" s="8">
        <v>13259.4</v>
      </c>
      <c r="M234" s="8">
        <v>173.48</v>
      </c>
      <c r="N234" s="8">
        <v>0.18</v>
      </c>
      <c r="O234" s="9">
        <v>2445</v>
      </c>
      <c r="P234" s="8" t="s">
        <v>310</v>
      </c>
      <c r="Q234" s="8" t="s">
        <v>73</v>
      </c>
    </row>
    <row r="235" spans="1:17" x14ac:dyDescent="0.25">
      <c r="A235" s="8" t="s">
        <v>734</v>
      </c>
      <c r="B235" s="8" t="s">
        <v>733</v>
      </c>
      <c r="C235" s="11">
        <v>19.14</v>
      </c>
      <c r="D235" s="8">
        <v>0.24</v>
      </c>
      <c r="E235" s="8">
        <v>1.27</v>
      </c>
      <c r="F235" s="8">
        <v>0.56000000000000005</v>
      </c>
      <c r="G235" s="8">
        <v>2.93</v>
      </c>
      <c r="H235" s="8">
        <v>5585</v>
      </c>
      <c r="I235" s="9">
        <v>67082112</v>
      </c>
      <c r="J235" s="10">
        <v>138019492</v>
      </c>
      <c r="K235" s="8">
        <v>105.75</v>
      </c>
      <c r="L235" s="8">
        <v>33612</v>
      </c>
      <c r="M235" s="8">
        <v>6.02</v>
      </c>
      <c r="N235" s="8">
        <v>3.18</v>
      </c>
      <c r="O235" s="9">
        <v>106896.9</v>
      </c>
      <c r="P235" s="8" t="s">
        <v>66</v>
      </c>
      <c r="Q235" s="8" t="s">
        <v>65</v>
      </c>
    </row>
    <row r="236" spans="1:17" x14ac:dyDescent="0.25">
      <c r="A236" s="8" t="s">
        <v>732</v>
      </c>
      <c r="B236" s="8" t="s">
        <v>731</v>
      </c>
      <c r="C236" s="11">
        <v>89.71</v>
      </c>
      <c r="D236" s="8">
        <v>-1.03</v>
      </c>
      <c r="E236" s="8">
        <v>-1.1399999999999999</v>
      </c>
      <c r="F236" s="8">
        <v>0</v>
      </c>
      <c r="G236" s="8">
        <v>0</v>
      </c>
      <c r="H236" s="8">
        <v>72.83</v>
      </c>
      <c r="I236" s="9">
        <v>2411426</v>
      </c>
      <c r="J236" s="10">
        <v>1282438</v>
      </c>
      <c r="K236" s="8">
        <v>-46.82</v>
      </c>
      <c r="L236" s="8">
        <v>837.42</v>
      </c>
      <c r="M236" s="8">
        <v>11.5</v>
      </c>
      <c r="N236" s="8">
        <v>7.8</v>
      </c>
      <c r="O236" s="9">
        <v>6533.58</v>
      </c>
      <c r="P236" s="8" t="s">
        <v>118</v>
      </c>
      <c r="Q236" s="8" t="s">
        <v>117</v>
      </c>
    </row>
    <row r="237" spans="1:17" x14ac:dyDescent="0.25">
      <c r="A237" s="8" t="s">
        <v>730</v>
      </c>
      <c r="B237" s="8" t="s">
        <v>729</v>
      </c>
      <c r="C237" s="11">
        <v>5.79</v>
      </c>
      <c r="D237" s="8">
        <v>0.06</v>
      </c>
      <c r="E237" s="8">
        <v>1.05</v>
      </c>
      <c r="F237" s="8">
        <v>0</v>
      </c>
      <c r="G237" s="8">
        <v>0</v>
      </c>
      <c r="H237" s="8">
        <v>478.39</v>
      </c>
      <c r="I237" s="9">
        <v>6644224</v>
      </c>
      <c r="J237" s="10">
        <v>4266425</v>
      </c>
      <c r="K237" s="8">
        <v>-35.79</v>
      </c>
      <c r="L237" s="8">
        <v>6802.8</v>
      </c>
      <c r="M237" s="8">
        <v>14.22</v>
      </c>
      <c r="N237" s="8">
        <v>0.41</v>
      </c>
      <c r="O237" s="9">
        <v>2769.88</v>
      </c>
      <c r="P237" s="8" t="s">
        <v>485</v>
      </c>
      <c r="Q237" s="8" t="s">
        <v>117</v>
      </c>
    </row>
    <row r="238" spans="1:17" x14ac:dyDescent="0.25">
      <c r="A238" s="8" t="s">
        <v>728</v>
      </c>
      <c r="B238" s="8" t="s">
        <v>727</v>
      </c>
      <c r="C238" s="11">
        <v>115.57</v>
      </c>
      <c r="D238" s="8">
        <v>-1.47</v>
      </c>
      <c r="E238" s="8">
        <v>-1.26</v>
      </c>
      <c r="F238" s="8">
        <v>2.2000000000000002</v>
      </c>
      <c r="G238" s="8">
        <v>1.9</v>
      </c>
      <c r="H238" s="8">
        <v>1310</v>
      </c>
      <c r="I238" s="9">
        <v>7763510</v>
      </c>
      <c r="J238" s="10">
        <v>8571164</v>
      </c>
      <c r="K238" s="8">
        <v>10.4</v>
      </c>
      <c r="L238" s="8">
        <v>97270</v>
      </c>
      <c r="M238" s="8">
        <v>74.25</v>
      </c>
      <c r="N238" s="8">
        <v>1.56</v>
      </c>
      <c r="O238" s="9">
        <v>151396.70000000001</v>
      </c>
      <c r="P238" s="8" t="s">
        <v>726</v>
      </c>
      <c r="Q238" s="8" t="s">
        <v>121</v>
      </c>
    </row>
    <row r="239" spans="1:17" x14ac:dyDescent="0.25">
      <c r="A239" s="8" t="s">
        <v>725</v>
      </c>
      <c r="B239" s="8" t="s">
        <v>724</v>
      </c>
      <c r="C239" s="11">
        <v>33.72</v>
      </c>
      <c r="D239" s="8">
        <v>0.01</v>
      </c>
      <c r="E239" s="8">
        <v>0.03</v>
      </c>
      <c r="F239" s="8">
        <v>1</v>
      </c>
      <c r="G239" s="8">
        <v>2.97</v>
      </c>
      <c r="H239" s="8">
        <v>78.69</v>
      </c>
      <c r="I239" s="9">
        <v>651613</v>
      </c>
      <c r="J239" s="10">
        <v>701482</v>
      </c>
      <c r="K239" s="8">
        <v>7.65</v>
      </c>
      <c r="L239" s="8">
        <v>2352.4</v>
      </c>
      <c r="M239" s="8">
        <v>29.89</v>
      </c>
      <c r="N239" s="8">
        <v>1.1299999999999999</v>
      </c>
      <c r="O239" s="9">
        <v>2653.43</v>
      </c>
      <c r="P239" s="8" t="s">
        <v>406</v>
      </c>
      <c r="Q239" s="8" t="s">
        <v>359</v>
      </c>
    </row>
    <row r="240" spans="1:17" x14ac:dyDescent="0.25">
      <c r="A240" s="8" t="s">
        <v>723</v>
      </c>
      <c r="B240" s="8" t="s">
        <v>722</v>
      </c>
      <c r="C240" s="11">
        <v>17.489999999999998</v>
      </c>
      <c r="D240" s="8">
        <v>-0.02</v>
      </c>
      <c r="E240" s="8">
        <v>-0.11</v>
      </c>
      <c r="F240" s="8">
        <v>0.24</v>
      </c>
      <c r="G240" s="8">
        <v>1.37</v>
      </c>
      <c r="H240" s="8">
        <v>296.3</v>
      </c>
      <c r="I240" s="9">
        <v>6665606</v>
      </c>
      <c r="J240" s="10">
        <v>9784952</v>
      </c>
      <c r="K240" s="8">
        <v>46.8</v>
      </c>
      <c r="L240" s="8">
        <v>2386.6999999999998</v>
      </c>
      <c r="M240" s="8">
        <v>8.06</v>
      </c>
      <c r="N240" s="8">
        <v>2.17</v>
      </c>
      <c r="O240" s="9">
        <v>5182.29</v>
      </c>
      <c r="P240" s="8" t="s">
        <v>86</v>
      </c>
      <c r="Q240" s="8" t="s">
        <v>85</v>
      </c>
    </row>
    <row r="241" spans="1:17" x14ac:dyDescent="0.25">
      <c r="A241" s="8" t="s">
        <v>721</v>
      </c>
      <c r="B241" s="8" t="s">
        <v>720</v>
      </c>
      <c r="C241" s="11">
        <v>17.690000000000001</v>
      </c>
      <c r="D241" s="8">
        <v>0.14000000000000001</v>
      </c>
      <c r="E241" s="8">
        <v>0.8</v>
      </c>
      <c r="F241" s="8">
        <v>0.1</v>
      </c>
      <c r="G241" s="8">
        <v>0.56999999999999995</v>
      </c>
      <c r="H241" s="8">
        <v>432.21</v>
      </c>
      <c r="I241" s="9">
        <v>7872342</v>
      </c>
      <c r="J241" s="10">
        <v>7297695</v>
      </c>
      <c r="K241" s="8">
        <v>-7.3</v>
      </c>
      <c r="L241" s="8">
        <v>24829</v>
      </c>
      <c r="M241" s="8">
        <v>57.45</v>
      </c>
      <c r="N241" s="8">
        <v>0.31</v>
      </c>
      <c r="O241" s="9">
        <v>7645.79</v>
      </c>
      <c r="P241" s="8" t="s">
        <v>589</v>
      </c>
      <c r="Q241" s="8" t="s">
        <v>589</v>
      </c>
    </row>
    <row r="242" spans="1:17" x14ac:dyDescent="0.25">
      <c r="A242" s="8" t="s">
        <v>719</v>
      </c>
      <c r="B242" s="8" t="s">
        <v>718</v>
      </c>
      <c r="C242" s="11">
        <v>28.3</v>
      </c>
      <c r="D242" s="8">
        <v>0.03</v>
      </c>
      <c r="E242" s="8">
        <v>0.11</v>
      </c>
      <c r="F242" s="8">
        <v>0</v>
      </c>
      <c r="G242" s="8">
        <v>0</v>
      </c>
      <c r="H242" s="8">
        <v>322.66000000000003</v>
      </c>
      <c r="I242" s="9">
        <v>3503500</v>
      </c>
      <c r="J242" s="10">
        <v>2332151</v>
      </c>
      <c r="K242" s="8">
        <v>-33.43</v>
      </c>
      <c r="L242" s="8">
        <v>3184.92</v>
      </c>
      <c r="M242" s="8">
        <v>9.8699999999999992</v>
      </c>
      <c r="N242" s="8">
        <v>2.87</v>
      </c>
      <c r="O242" s="9">
        <v>9131.2800000000007</v>
      </c>
      <c r="P242" s="8" t="s">
        <v>717</v>
      </c>
      <c r="Q242" s="8" t="s">
        <v>164</v>
      </c>
    </row>
    <row r="243" spans="1:17" x14ac:dyDescent="0.25">
      <c r="A243" s="8" t="s">
        <v>716</v>
      </c>
      <c r="B243" s="8" t="s">
        <v>715</v>
      </c>
      <c r="C243" s="11">
        <v>169.79</v>
      </c>
      <c r="D243" s="8">
        <v>2.38</v>
      </c>
      <c r="E243" s="8">
        <v>1.42</v>
      </c>
      <c r="F243" s="8">
        <v>0</v>
      </c>
      <c r="G243" s="8">
        <v>0</v>
      </c>
      <c r="H243" s="8">
        <v>37.85</v>
      </c>
      <c r="I243" s="9">
        <v>1056444</v>
      </c>
      <c r="J243" s="10">
        <v>2479356</v>
      </c>
      <c r="K243" s="8">
        <v>134.69</v>
      </c>
      <c r="L243" s="8">
        <v>875.1</v>
      </c>
      <c r="M243" s="8">
        <v>23.12</v>
      </c>
      <c r="N243" s="8">
        <v>7.34</v>
      </c>
      <c r="O243" s="9">
        <v>6426.55</v>
      </c>
      <c r="P243" s="8" t="s">
        <v>170</v>
      </c>
      <c r="Q243" s="8" t="s">
        <v>53</v>
      </c>
    </row>
    <row r="244" spans="1:17" x14ac:dyDescent="0.25">
      <c r="A244" s="8" t="s">
        <v>714</v>
      </c>
      <c r="B244" s="8" t="s">
        <v>713</v>
      </c>
      <c r="C244" s="11">
        <v>18.68</v>
      </c>
      <c r="D244" s="8">
        <v>0.06</v>
      </c>
      <c r="E244" s="8">
        <v>0.32</v>
      </c>
      <c r="F244" s="8">
        <v>0.41</v>
      </c>
      <c r="G244" s="8">
        <v>2.19</v>
      </c>
      <c r="H244" s="8">
        <v>799.8</v>
      </c>
      <c r="I244" s="9">
        <v>5788263</v>
      </c>
      <c r="J244" s="10">
        <v>4294342</v>
      </c>
      <c r="K244" s="8">
        <v>-25.81</v>
      </c>
      <c r="L244" s="8">
        <v>2945.8</v>
      </c>
      <c r="M244" s="8">
        <v>3.68</v>
      </c>
      <c r="N244" s="8">
        <v>5.07</v>
      </c>
      <c r="O244" s="9">
        <v>14940.26</v>
      </c>
      <c r="P244" s="8" t="s">
        <v>266</v>
      </c>
      <c r="Q244" s="8" t="s">
        <v>265</v>
      </c>
    </row>
    <row r="245" spans="1:17" x14ac:dyDescent="0.25">
      <c r="A245" s="8" t="s">
        <v>712</v>
      </c>
      <c r="B245" s="8" t="s">
        <v>711</v>
      </c>
      <c r="C245" s="11">
        <v>30.02</v>
      </c>
      <c r="D245" s="8">
        <v>-0.02</v>
      </c>
      <c r="E245" s="8">
        <v>-7.0000000000000007E-2</v>
      </c>
      <c r="F245" s="8">
        <v>0</v>
      </c>
      <c r="G245" s="8">
        <v>0</v>
      </c>
      <c r="H245" s="8">
        <v>202.37</v>
      </c>
      <c r="I245" s="9">
        <v>1124689</v>
      </c>
      <c r="J245" s="10">
        <v>1774590</v>
      </c>
      <c r="K245" s="8">
        <v>57.78</v>
      </c>
      <c r="L245" s="8">
        <v>3029.1</v>
      </c>
      <c r="M245" s="8">
        <v>14.97</v>
      </c>
      <c r="N245" s="8">
        <v>2.0099999999999998</v>
      </c>
      <c r="O245" s="9">
        <v>6075.15</v>
      </c>
      <c r="P245" s="8" t="s">
        <v>118</v>
      </c>
      <c r="Q245" s="8" t="s">
        <v>117</v>
      </c>
    </row>
    <row r="246" spans="1:17" x14ac:dyDescent="0.25">
      <c r="A246" s="8" t="s">
        <v>710</v>
      </c>
      <c r="B246" s="8" t="s">
        <v>709</v>
      </c>
      <c r="C246" s="11">
        <v>5.62</v>
      </c>
      <c r="D246" s="8">
        <v>-0.08</v>
      </c>
      <c r="E246" s="8">
        <v>-1.4</v>
      </c>
      <c r="F246" s="8">
        <v>0</v>
      </c>
      <c r="G246" s="8">
        <v>0</v>
      </c>
      <c r="H246" s="8">
        <v>215.77</v>
      </c>
      <c r="I246" s="9">
        <v>3493051</v>
      </c>
      <c r="J246" s="10">
        <v>2465242</v>
      </c>
      <c r="K246" s="8">
        <v>-29.42</v>
      </c>
      <c r="L246" s="8">
        <v>1408.6</v>
      </c>
      <c r="M246" s="8">
        <v>6.53</v>
      </c>
      <c r="N246" s="8">
        <v>0.86</v>
      </c>
      <c r="O246" s="9">
        <v>1212.6300000000001</v>
      </c>
      <c r="P246" s="8" t="s">
        <v>708</v>
      </c>
      <c r="Q246" s="8" t="s">
        <v>98</v>
      </c>
    </row>
    <row r="247" spans="1:17" x14ac:dyDescent="0.25">
      <c r="A247" s="8" t="s">
        <v>707</v>
      </c>
      <c r="B247" s="8" t="s">
        <v>706</v>
      </c>
      <c r="C247" s="11">
        <v>36.83</v>
      </c>
      <c r="D247" s="8">
        <v>-0.11</v>
      </c>
      <c r="E247" s="8">
        <v>-0.3</v>
      </c>
      <c r="F247" s="8">
        <v>0.2</v>
      </c>
      <c r="G247" s="8">
        <v>0.54</v>
      </c>
      <c r="H247" s="8">
        <v>3759.16</v>
      </c>
      <c r="I247" s="9">
        <v>62486277</v>
      </c>
      <c r="J247" s="10">
        <v>39131830</v>
      </c>
      <c r="K247" s="8">
        <v>-37.380000000000003</v>
      </c>
      <c r="L247" s="8">
        <v>107180</v>
      </c>
      <c r="M247" s="8">
        <v>28.51</v>
      </c>
      <c r="N247" s="8">
        <v>1.29</v>
      </c>
      <c r="O247" s="9">
        <v>138449.9</v>
      </c>
      <c r="P247" s="8" t="s">
        <v>705</v>
      </c>
      <c r="Q247" s="8" t="s">
        <v>49</v>
      </c>
    </row>
    <row r="248" spans="1:17" x14ac:dyDescent="0.25">
      <c r="A248" s="8" t="s">
        <v>704</v>
      </c>
      <c r="B248" s="8" t="s">
        <v>703</v>
      </c>
      <c r="C248" s="11">
        <v>8.74</v>
      </c>
      <c r="D248" s="8">
        <v>0.28999999999999998</v>
      </c>
      <c r="E248" s="8">
        <v>3.43</v>
      </c>
      <c r="F248" s="8">
        <v>0.28000000000000003</v>
      </c>
      <c r="G248" s="8">
        <v>3.2</v>
      </c>
      <c r="H248" s="8">
        <v>213.64</v>
      </c>
      <c r="I248" s="9">
        <v>3240889</v>
      </c>
      <c r="J248" s="10">
        <v>2908413</v>
      </c>
      <c r="K248" s="8">
        <v>-10.26</v>
      </c>
      <c r="L248" s="8">
        <v>12149.88</v>
      </c>
      <c r="M248" s="8">
        <v>56.87</v>
      </c>
      <c r="N248" s="8">
        <v>0.15</v>
      </c>
      <c r="O248" s="9">
        <v>1867.21</v>
      </c>
      <c r="P248" s="8" t="s">
        <v>353</v>
      </c>
      <c r="Q248" s="8" t="s">
        <v>65</v>
      </c>
    </row>
    <row r="249" spans="1:17" x14ac:dyDescent="0.25">
      <c r="A249" s="8" t="s">
        <v>702</v>
      </c>
      <c r="B249" s="8" t="s">
        <v>701</v>
      </c>
      <c r="C249" s="11">
        <v>40.369999999999997</v>
      </c>
      <c r="D249" s="8">
        <v>-0.21</v>
      </c>
      <c r="E249" s="8">
        <v>-0.52</v>
      </c>
      <c r="F249" s="8">
        <v>0</v>
      </c>
      <c r="G249" s="8">
        <v>0</v>
      </c>
      <c r="H249" s="8">
        <v>123.45</v>
      </c>
      <c r="I249" s="9">
        <v>2047513</v>
      </c>
      <c r="J249" s="10">
        <v>1470048</v>
      </c>
      <c r="K249" s="8">
        <v>-28.2</v>
      </c>
      <c r="L249" s="8">
        <v>12323.65</v>
      </c>
      <c r="M249" s="8">
        <v>99.83</v>
      </c>
      <c r="N249" s="8">
        <v>0.4</v>
      </c>
      <c r="O249" s="9">
        <v>4983.68</v>
      </c>
      <c r="P249" s="8" t="s">
        <v>382</v>
      </c>
      <c r="Q249" s="8" t="s">
        <v>113</v>
      </c>
    </row>
    <row r="250" spans="1:17" x14ac:dyDescent="0.25">
      <c r="A250" s="8" t="s">
        <v>700</v>
      </c>
      <c r="B250" s="8" t="s">
        <v>699</v>
      </c>
      <c r="C250" s="11">
        <v>12.2</v>
      </c>
      <c r="D250" s="8">
        <v>0.02</v>
      </c>
      <c r="E250" s="8">
        <v>0.16</v>
      </c>
      <c r="F250" s="8">
        <v>0.04</v>
      </c>
      <c r="G250" s="8">
        <v>0.33</v>
      </c>
      <c r="H250" s="8">
        <v>158.9</v>
      </c>
      <c r="I250" s="9">
        <v>4461784</v>
      </c>
      <c r="J250" s="10">
        <v>5516746</v>
      </c>
      <c r="K250" s="8">
        <v>23.64</v>
      </c>
      <c r="L250" s="8">
        <v>823</v>
      </c>
      <c r="M250" s="8">
        <v>5.18</v>
      </c>
      <c r="N250" s="8">
        <v>2.36</v>
      </c>
      <c r="O250" s="9">
        <v>1938.58</v>
      </c>
      <c r="P250" s="8" t="s">
        <v>266</v>
      </c>
      <c r="Q250" s="8" t="s">
        <v>265</v>
      </c>
    </row>
    <row r="251" spans="1:17" x14ac:dyDescent="0.25">
      <c r="A251" s="8" t="s">
        <v>698</v>
      </c>
      <c r="B251" s="8" t="s">
        <v>697</v>
      </c>
      <c r="C251" s="11">
        <v>59.19</v>
      </c>
      <c r="D251" s="8">
        <v>-0.3</v>
      </c>
      <c r="E251" s="8">
        <v>-0.5</v>
      </c>
      <c r="F251" s="8">
        <v>1.96</v>
      </c>
      <c r="G251" s="8">
        <v>3.31</v>
      </c>
      <c r="H251" s="8">
        <v>2782</v>
      </c>
      <c r="I251" s="9">
        <v>12996324</v>
      </c>
      <c r="J251" s="10">
        <v>9357059</v>
      </c>
      <c r="K251" s="8">
        <v>-28</v>
      </c>
      <c r="L251" s="8">
        <v>61368</v>
      </c>
      <c r="M251" s="8">
        <v>22.06</v>
      </c>
      <c r="N251" s="8">
        <v>2.68</v>
      </c>
      <c r="O251" s="9">
        <v>164666.6</v>
      </c>
      <c r="P251" s="8" t="s">
        <v>93</v>
      </c>
      <c r="Q251" s="8" t="s">
        <v>92</v>
      </c>
    </row>
    <row r="252" spans="1:17" x14ac:dyDescent="0.25">
      <c r="A252" s="8" t="s">
        <v>696</v>
      </c>
      <c r="B252" s="8" t="s">
        <v>695</v>
      </c>
      <c r="C252" s="11">
        <v>24.86</v>
      </c>
      <c r="D252" s="8">
        <v>0.78</v>
      </c>
      <c r="E252" s="8">
        <v>3.24</v>
      </c>
      <c r="F252" s="8">
        <v>0.52</v>
      </c>
      <c r="G252" s="8">
        <v>2.09</v>
      </c>
      <c r="H252" s="8">
        <v>594.26</v>
      </c>
      <c r="I252" s="9">
        <v>6848326</v>
      </c>
      <c r="J252" s="10">
        <v>11084765</v>
      </c>
      <c r="K252" s="8">
        <v>61.86</v>
      </c>
      <c r="L252" s="8">
        <v>32823</v>
      </c>
      <c r="M252" s="8">
        <v>55.23</v>
      </c>
      <c r="N252" s="8">
        <v>0.45</v>
      </c>
      <c r="O252" s="9">
        <v>14773.3</v>
      </c>
      <c r="P252" s="8" t="s">
        <v>694</v>
      </c>
      <c r="Q252" s="8" t="s">
        <v>464</v>
      </c>
    </row>
    <row r="253" spans="1:17" x14ac:dyDescent="0.25">
      <c r="A253" s="8" t="s">
        <v>693</v>
      </c>
      <c r="B253" s="8" t="s">
        <v>692</v>
      </c>
      <c r="C253" s="11">
        <v>25.5</v>
      </c>
      <c r="D253" s="8">
        <v>-0.38</v>
      </c>
      <c r="E253" s="8">
        <v>-1.47</v>
      </c>
      <c r="F253" s="8">
        <v>0</v>
      </c>
      <c r="G253" s="8">
        <v>0</v>
      </c>
      <c r="H253" s="8">
        <v>522.55999999999995</v>
      </c>
      <c r="I253" s="9">
        <v>11698045</v>
      </c>
      <c r="J253" s="10">
        <v>16584722</v>
      </c>
      <c r="K253" s="8">
        <v>41.77</v>
      </c>
      <c r="L253" s="8">
        <v>3513.67</v>
      </c>
      <c r="M253" s="8">
        <v>6.72</v>
      </c>
      <c r="N253" s="8">
        <v>3.79</v>
      </c>
      <c r="O253" s="9">
        <v>13325.28</v>
      </c>
      <c r="P253" s="8" t="s">
        <v>387</v>
      </c>
      <c r="Q253" s="8" t="s">
        <v>121</v>
      </c>
    </row>
    <row r="254" spans="1:17" x14ac:dyDescent="0.25">
      <c r="A254" s="8" t="s">
        <v>691</v>
      </c>
      <c r="B254" s="8" t="s">
        <v>690</v>
      </c>
      <c r="C254" s="11">
        <v>15.03</v>
      </c>
      <c r="D254" s="8">
        <v>0.87</v>
      </c>
      <c r="E254" s="8">
        <v>6.14</v>
      </c>
      <c r="F254" s="8">
        <v>0.25</v>
      </c>
      <c r="G254" s="8">
        <v>1.66</v>
      </c>
      <c r="H254" s="8">
        <v>76.31</v>
      </c>
      <c r="I254" s="9">
        <v>4752077</v>
      </c>
      <c r="J254" s="10">
        <v>5010342</v>
      </c>
      <c r="K254" s="8">
        <v>5.43</v>
      </c>
      <c r="L254" s="8">
        <v>2292.48</v>
      </c>
      <c r="M254" s="8">
        <v>30.04</v>
      </c>
      <c r="N254" s="8">
        <v>0.5</v>
      </c>
      <c r="O254" s="9">
        <v>1146.94</v>
      </c>
      <c r="P254" s="8" t="s">
        <v>390</v>
      </c>
      <c r="Q254" s="8" t="s">
        <v>113</v>
      </c>
    </row>
    <row r="255" spans="1:17" x14ac:dyDescent="0.25">
      <c r="A255" s="8" t="s">
        <v>689</v>
      </c>
      <c r="B255" s="8" t="s">
        <v>688</v>
      </c>
      <c r="C255" s="11">
        <v>30.81</v>
      </c>
      <c r="D255" s="8">
        <v>0.89</v>
      </c>
      <c r="E255" s="8">
        <v>2.97</v>
      </c>
      <c r="F255" s="8">
        <v>0.6</v>
      </c>
      <c r="G255" s="8">
        <v>1.95</v>
      </c>
      <c r="H255" s="8">
        <v>169.89</v>
      </c>
      <c r="I255" s="9">
        <v>5583478</v>
      </c>
      <c r="J255" s="10">
        <v>5075657</v>
      </c>
      <c r="K255" s="8">
        <v>-9.1</v>
      </c>
      <c r="L255" s="8">
        <v>1829.41</v>
      </c>
      <c r="M255" s="8">
        <v>10.77</v>
      </c>
      <c r="N255" s="8">
        <v>2.86</v>
      </c>
      <c r="O255" s="9">
        <v>5234.3100000000004</v>
      </c>
      <c r="P255" s="8" t="s">
        <v>496</v>
      </c>
      <c r="Q255" s="8" t="s">
        <v>65</v>
      </c>
    </row>
    <row r="256" spans="1:17" x14ac:dyDescent="0.25">
      <c r="A256" s="8" t="s">
        <v>687</v>
      </c>
      <c r="B256" s="8" t="s">
        <v>686</v>
      </c>
      <c r="C256" s="11">
        <v>47.69</v>
      </c>
      <c r="D256" s="8">
        <v>0.12</v>
      </c>
      <c r="E256" s="8">
        <v>0.25</v>
      </c>
      <c r="F256" s="8">
        <v>1.36</v>
      </c>
      <c r="G256" s="8">
        <v>2.85</v>
      </c>
      <c r="H256" s="8">
        <v>382.53</v>
      </c>
      <c r="I256" s="9">
        <v>2150560</v>
      </c>
      <c r="J256" s="10">
        <v>1259643</v>
      </c>
      <c r="K256" s="8">
        <v>-41.43</v>
      </c>
      <c r="L256" s="8">
        <v>12758</v>
      </c>
      <c r="M256" s="8">
        <v>33.35</v>
      </c>
      <c r="N256" s="8">
        <v>1.43</v>
      </c>
      <c r="O256" s="9">
        <v>18242.86</v>
      </c>
      <c r="P256" s="8" t="s">
        <v>295</v>
      </c>
      <c r="Q256" s="8" t="s">
        <v>57</v>
      </c>
    </row>
    <row r="257" spans="1:17" x14ac:dyDescent="0.25">
      <c r="A257" s="8" t="s">
        <v>685</v>
      </c>
      <c r="B257" s="8" t="s">
        <v>684</v>
      </c>
      <c r="C257" s="11">
        <v>5.16</v>
      </c>
      <c r="D257" s="8">
        <v>0.34</v>
      </c>
      <c r="E257" s="8">
        <v>7.05</v>
      </c>
      <c r="F257" s="8">
        <v>0.04</v>
      </c>
      <c r="G257" s="8">
        <v>0.78</v>
      </c>
      <c r="H257" s="8">
        <v>502.48</v>
      </c>
      <c r="I257" s="9">
        <v>30237507</v>
      </c>
      <c r="J257" s="10">
        <v>53574652</v>
      </c>
      <c r="K257" s="8">
        <v>77.180000000000007</v>
      </c>
      <c r="L257" s="8">
        <v>6141</v>
      </c>
      <c r="M257" s="8">
        <v>12.22</v>
      </c>
      <c r="N257" s="8">
        <v>0.42</v>
      </c>
      <c r="O257" s="9">
        <v>2592.8000000000002</v>
      </c>
      <c r="P257" s="8" t="s">
        <v>125</v>
      </c>
      <c r="Q257" s="8" t="s">
        <v>49</v>
      </c>
    </row>
    <row r="258" spans="1:17" x14ac:dyDescent="0.25">
      <c r="A258" s="8" t="s">
        <v>683</v>
      </c>
      <c r="B258" s="8" t="s">
        <v>682</v>
      </c>
      <c r="C258" s="11">
        <v>54.46</v>
      </c>
      <c r="D258" s="8">
        <v>0.17</v>
      </c>
      <c r="E258" s="8">
        <v>0.31</v>
      </c>
      <c r="F258" s="8">
        <v>2.4</v>
      </c>
      <c r="G258" s="8">
        <v>4.41</v>
      </c>
      <c r="H258" s="8">
        <v>414.21</v>
      </c>
      <c r="I258" s="9">
        <v>2501761</v>
      </c>
      <c r="J258" s="10">
        <v>2325038</v>
      </c>
      <c r="K258" s="8">
        <v>-7.06</v>
      </c>
      <c r="L258" s="8">
        <v>19095.3</v>
      </c>
      <c r="M258" s="8">
        <v>46.1</v>
      </c>
      <c r="N258" s="8">
        <v>1.18</v>
      </c>
      <c r="O258" s="9">
        <v>22557.88</v>
      </c>
      <c r="P258" s="8" t="s">
        <v>406</v>
      </c>
      <c r="Q258" s="8" t="s">
        <v>359</v>
      </c>
    </row>
    <row r="259" spans="1:17" x14ac:dyDescent="0.25">
      <c r="A259" s="8" t="s">
        <v>681</v>
      </c>
      <c r="B259" s="8" t="s">
        <v>680</v>
      </c>
      <c r="C259" s="11">
        <v>8.64</v>
      </c>
      <c r="D259" s="8">
        <v>0.05</v>
      </c>
      <c r="E259" s="8">
        <v>0.57999999999999996</v>
      </c>
      <c r="F259" s="8">
        <v>1.76</v>
      </c>
      <c r="G259" s="8">
        <v>20.37</v>
      </c>
      <c r="H259" s="8">
        <v>376.35</v>
      </c>
      <c r="I259" s="9">
        <v>8860066</v>
      </c>
      <c r="J259" s="10">
        <v>4659349</v>
      </c>
      <c r="K259" s="8">
        <v>-47.41</v>
      </c>
      <c r="L259" s="8">
        <v>1046.0999999999999</v>
      </c>
      <c r="M259" s="8">
        <v>2.78</v>
      </c>
      <c r="N259" s="8">
        <v>3.11</v>
      </c>
      <c r="O259" s="9">
        <v>3251.66</v>
      </c>
      <c r="P259" s="8" t="s">
        <v>156</v>
      </c>
      <c r="Q259" s="8" t="s">
        <v>155</v>
      </c>
    </row>
    <row r="260" spans="1:17" x14ac:dyDescent="0.25">
      <c r="A260" s="8" t="s">
        <v>679</v>
      </c>
      <c r="B260" s="8" t="s">
        <v>678</v>
      </c>
      <c r="C260" s="11">
        <v>9.4</v>
      </c>
      <c r="D260" s="8">
        <v>0.05</v>
      </c>
      <c r="E260" s="8">
        <v>0.53</v>
      </c>
      <c r="F260" s="8">
        <v>0</v>
      </c>
      <c r="G260" s="8">
        <v>0</v>
      </c>
      <c r="H260" s="8">
        <v>247.97</v>
      </c>
      <c r="I260" s="9">
        <v>5215573</v>
      </c>
      <c r="J260" s="10">
        <v>4289961</v>
      </c>
      <c r="K260" s="8">
        <v>-17.75</v>
      </c>
      <c r="L260" s="8">
        <v>1562.08</v>
      </c>
      <c r="M260" s="8">
        <v>6.3</v>
      </c>
      <c r="N260" s="8">
        <v>1.49</v>
      </c>
      <c r="O260" s="9">
        <v>2330.92</v>
      </c>
      <c r="P260" s="8" t="s">
        <v>93</v>
      </c>
      <c r="Q260" s="8" t="s">
        <v>92</v>
      </c>
    </row>
    <row r="261" spans="1:17" x14ac:dyDescent="0.25">
      <c r="A261" s="8" t="s">
        <v>677</v>
      </c>
      <c r="B261" s="8" t="s">
        <v>676</v>
      </c>
      <c r="C261" s="11">
        <v>48.32</v>
      </c>
      <c r="D261" s="8">
        <v>0.5</v>
      </c>
      <c r="E261" s="8">
        <v>1.05</v>
      </c>
      <c r="F261" s="8">
        <v>0</v>
      </c>
      <c r="G261" s="8">
        <v>0</v>
      </c>
      <c r="H261" s="8">
        <v>305.39</v>
      </c>
      <c r="I261" s="9">
        <v>5049858</v>
      </c>
      <c r="J261" s="10">
        <v>2814896</v>
      </c>
      <c r="K261" s="8">
        <v>-44.26</v>
      </c>
      <c r="L261" s="8">
        <v>16402.740000000002</v>
      </c>
      <c r="M261" s="8">
        <v>53.71</v>
      </c>
      <c r="N261" s="8">
        <v>0.9</v>
      </c>
      <c r="O261" s="9">
        <v>14756.45</v>
      </c>
      <c r="P261" s="8" t="s">
        <v>445</v>
      </c>
      <c r="Q261" s="8" t="s">
        <v>105</v>
      </c>
    </row>
    <row r="262" spans="1:17" x14ac:dyDescent="0.25">
      <c r="A262" s="8" t="s">
        <v>675</v>
      </c>
      <c r="B262" s="8" t="s">
        <v>674</v>
      </c>
      <c r="C262" s="11">
        <v>27.92</v>
      </c>
      <c r="D262" s="8">
        <v>0.34</v>
      </c>
      <c r="E262" s="8">
        <v>1.23</v>
      </c>
      <c r="F262" s="8">
        <v>1.1599999999999999</v>
      </c>
      <c r="G262" s="8">
        <v>4.1500000000000004</v>
      </c>
      <c r="H262" s="8">
        <v>1472.74</v>
      </c>
      <c r="I262" s="9">
        <v>9969085</v>
      </c>
      <c r="J262" s="10">
        <v>10155432</v>
      </c>
      <c r="K262" s="8">
        <v>1.87</v>
      </c>
      <c r="L262" s="8">
        <v>41225</v>
      </c>
      <c r="M262" s="8">
        <v>27.99</v>
      </c>
      <c r="N262" s="8">
        <v>1</v>
      </c>
      <c r="O262" s="9">
        <v>41118.9</v>
      </c>
      <c r="P262" s="8" t="s">
        <v>295</v>
      </c>
      <c r="Q262" s="8" t="s">
        <v>57</v>
      </c>
    </row>
    <row r="263" spans="1:17" x14ac:dyDescent="0.25">
      <c r="A263" s="8" t="s">
        <v>673</v>
      </c>
      <c r="B263" s="8" t="s">
        <v>672</v>
      </c>
      <c r="C263" s="11">
        <v>21.4</v>
      </c>
      <c r="D263" s="8">
        <v>-0.12</v>
      </c>
      <c r="E263" s="8">
        <v>-0.56000000000000005</v>
      </c>
      <c r="F263" s="8">
        <v>0.36</v>
      </c>
      <c r="G263" s="8">
        <v>1.68</v>
      </c>
      <c r="H263" s="8">
        <v>647.70000000000005</v>
      </c>
      <c r="I263" s="9">
        <v>6915413</v>
      </c>
      <c r="J263" s="10">
        <v>7194347</v>
      </c>
      <c r="K263" s="8">
        <v>4.03</v>
      </c>
      <c r="L263" s="8">
        <v>75692</v>
      </c>
      <c r="M263" s="8">
        <v>116.86</v>
      </c>
      <c r="N263" s="8">
        <v>0.18</v>
      </c>
      <c r="O263" s="9">
        <v>13860.78</v>
      </c>
      <c r="P263" s="8" t="s">
        <v>106</v>
      </c>
      <c r="Q263" s="8" t="s">
        <v>105</v>
      </c>
    </row>
    <row r="264" spans="1:17" x14ac:dyDescent="0.25">
      <c r="A264" s="8" t="s">
        <v>671</v>
      </c>
      <c r="B264" s="8" t="s">
        <v>670</v>
      </c>
      <c r="C264" s="11">
        <v>71.52</v>
      </c>
      <c r="D264" s="8">
        <v>0.02</v>
      </c>
      <c r="E264" s="8">
        <v>0.03</v>
      </c>
      <c r="F264" s="8">
        <v>1.4</v>
      </c>
      <c r="G264" s="8">
        <v>1.96</v>
      </c>
      <c r="H264" s="8">
        <v>116.55</v>
      </c>
      <c r="I264" s="9">
        <v>1029570</v>
      </c>
      <c r="J264" s="10">
        <v>1028647</v>
      </c>
      <c r="K264" s="8">
        <v>-0.09</v>
      </c>
      <c r="L264" s="8">
        <v>15031</v>
      </c>
      <c r="M264" s="8">
        <v>128.97</v>
      </c>
      <c r="N264" s="8">
        <v>0.55000000000000004</v>
      </c>
      <c r="O264" s="9">
        <v>8335.66</v>
      </c>
      <c r="P264" s="8" t="s">
        <v>669</v>
      </c>
      <c r="Q264" s="8" t="s">
        <v>349</v>
      </c>
    </row>
    <row r="265" spans="1:17" x14ac:dyDescent="0.25">
      <c r="A265" s="8" t="s">
        <v>668</v>
      </c>
      <c r="B265" s="8" t="s">
        <v>667</v>
      </c>
      <c r="C265" s="11">
        <v>5.4</v>
      </c>
      <c r="D265" s="8">
        <v>-0.04</v>
      </c>
      <c r="E265" s="8">
        <v>-0.74</v>
      </c>
      <c r="F265" s="8">
        <v>0</v>
      </c>
      <c r="G265" s="8">
        <v>0</v>
      </c>
      <c r="H265" s="8">
        <v>648.88</v>
      </c>
      <c r="I265" s="9">
        <v>10121152</v>
      </c>
      <c r="J265" s="10">
        <v>19497152</v>
      </c>
      <c r="K265" s="8">
        <v>92.64</v>
      </c>
      <c r="L265" s="8">
        <v>2498.61</v>
      </c>
      <c r="M265" s="8">
        <v>3.85</v>
      </c>
      <c r="N265" s="8">
        <v>1.4</v>
      </c>
      <c r="O265" s="9">
        <v>3503.95</v>
      </c>
      <c r="P265" s="8" t="s">
        <v>66</v>
      </c>
      <c r="Q265" s="8" t="s">
        <v>65</v>
      </c>
    </row>
    <row r="266" spans="1:17" x14ac:dyDescent="0.25">
      <c r="A266" s="8" t="s">
        <v>666</v>
      </c>
      <c r="B266" s="8" t="s">
        <v>665</v>
      </c>
      <c r="C266" s="11">
        <v>67.81</v>
      </c>
      <c r="D266" s="8">
        <v>0</v>
      </c>
      <c r="E266" s="8">
        <v>0</v>
      </c>
      <c r="F266" s="8">
        <v>0</v>
      </c>
      <c r="G266" s="8">
        <v>0</v>
      </c>
      <c r="H266" s="8">
        <v>108.3</v>
      </c>
      <c r="I266" s="9">
        <v>1462286</v>
      </c>
      <c r="J266" s="10">
        <v>1047956</v>
      </c>
      <c r="K266" s="8">
        <v>-28.33</v>
      </c>
      <c r="L266" s="8">
        <v>4565.2</v>
      </c>
      <c r="M266" s="8">
        <v>42.15</v>
      </c>
      <c r="N266" s="8">
        <v>1.61</v>
      </c>
      <c r="O266" s="9">
        <v>7343.82</v>
      </c>
      <c r="P266" s="8" t="s">
        <v>379</v>
      </c>
      <c r="Q266" s="8" t="s">
        <v>53</v>
      </c>
    </row>
    <row r="267" spans="1:17" x14ac:dyDescent="0.25">
      <c r="A267" s="8" t="s">
        <v>664</v>
      </c>
      <c r="B267" s="8" t="s">
        <v>663</v>
      </c>
      <c r="C267" s="11">
        <v>26.32</v>
      </c>
      <c r="D267" s="8">
        <v>0.33</v>
      </c>
      <c r="E267" s="8">
        <v>1.27</v>
      </c>
      <c r="F267" s="8">
        <v>0.12</v>
      </c>
      <c r="G267" s="8">
        <v>0.46</v>
      </c>
      <c r="H267" s="8">
        <v>143.1</v>
      </c>
      <c r="I267" s="9">
        <v>4064186</v>
      </c>
      <c r="J267" s="10">
        <v>2358630</v>
      </c>
      <c r="K267" s="8">
        <v>-41.97</v>
      </c>
      <c r="L267" s="8">
        <v>3357.37</v>
      </c>
      <c r="M267" s="8">
        <v>23.46</v>
      </c>
      <c r="N267" s="8">
        <v>1.1200000000000001</v>
      </c>
      <c r="O267" s="9">
        <v>3766.39</v>
      </c>
      <c r="P267" s="8" t="s">
        <v>321</v>
      </c>
      <c r="Q267" s="8" t="s">
        <v>265</v>
      </c>
    </row>
    <row r="268" spans="1:17" x14ac:dyDescent="0.25">
      <c r="A268" s="8" t="s">
        <v>662</v>
      </c>
      <c r="B268" s="8" t="s">
        <v>661</v>
      </c>
      <c r="C268" s="11">
        <v>15.94</v>
      </c>
      <c r="D268" s="8">
        <v>0.04</v>
      </c>
      <c r="E268" s="8">
        <v>0.25</v>
      </c>
      <c r="F268" s="8">
        <v>1</v>
      </c>
      <c r="G268" s="8">
        <v>6.27</v>
      </c>
      <c r="H268" s="8">
        <v>156.76</v>
      </c>
      <c r="I268" s="9">
        <v>1356595</v>
      </c>
      <c r="J268" s="10">
        <v>1053455</v>
      </c>
      <c r="K268" s="8">
        <v>-22.35</v>
      </c>
      <c r="L268" s="8">
        <v>3795.9</v>
      </c>
      <c r="M268" s="8">
        <v>24.21</v>
      </c>
      <c r="N268" s="8">
        <v>0.66</v>
      </c>
      <c r="O268" s="9">
        <v>2498.75</v>
      </c>
      <c r="P268" s="8" t="s">
        <v>660</v>
      </c>
      <c r="Q268" s="8" t="s">
        <v>109</v>
      </c>
    </row>
    <row r="269" spans="1:17" x14ac:dyDescent="0.25">
      <c r="A269" s="8" t="s">
        <v>659</v>
      </c>
      <c r="B269" s="8" t="s">
        <v>658</v>
      </c>
      <c r="C269" s="11">
        <v>10.62</v>
      </c>
      <c r="D269" s="8">
        <v>0.76</v>
      </c>
      <c r="E269" s="8">
        <v>7.71</v>
      </c>
      <c r="F269" s="8">
        <v>0.16</v>
      </c>
      <c r="G269" s="8">
        <v>1.51</v>
      </c>
      <c r="H269" s="8">
        <v>175.24</v>
      </c>
      <c r="I269" s="9">
        <v>6800786</v>
      </c>
      <c r="J269" s="10">
        <v>10791367</v>
      </c>
      <c r="K269" s="8">
        <v>58.68</v>
      </c>
      <c r="L269" s="8">
        <v>3869.5</v>
      </c>
      <c r="M269" s="8">
        <v>22.08</v>
      </c>
      <c r="N269" s="8">
        <v>0.48</v>
      </c>
      <c r="O269" s="9">
        <v>1861.05</v>
      </c>
      <c r="P269" s="8" t="s">
        <v>390</v>
      </c>
      <c r="Q269" s="8" t="s">
        <v>113</v>
      </c>
    </row>
    <row r="270" spans="1:17" x14ac:dyDescent="0.25">
      <c r="A270" s="8" t="s">
        <v>657</v>
      </c>
      <c r="B270" s="8" t="s">
        <v>656</v>
      </c>
      <c r="C270" s="11">
        <v>21.33</v>
      </c>
      <c r="D270" s="8">
        <v>0.5</v>
      </c>
      <c r="E270" s="8">
        <v>2.4</v>
      </c>
      <c r="F270" s="8">
        <v>0</v>
      </c>
      <c r="G270" s="8">
        <v>0</v>
      </c>
      <c r="H270" s="8">
        <v>238.5</v>
      </c>
      <c r="I270" s="9">
        <v>1808468</v>
      </c>
      <c r="J270" s="10">
        <v>1204315</v>
      </c>
      <c r="K270" s="8">
        <v>-33.409999999999997</v>
      </c>
      <c r="L270" s="8">
        <v>1006.15</v>
      </c>
      <c r="M270" s="8">
        <v>4.22</v>
      </c>
      <c r="N270" s="8">
        <v>5.0599999999999996</v>
      </c>
      <c r="O270" s="9">
        <v>5087.2</v>
      </c>
      <c r="P270" s="8" t="s">
        <v>189</v>
      </c>
      <c r="Q270" s="8" t="s">
        <v>189</v>
      </c>
    </row>
    <row r="271" spans="1:17" x14ac:dyDescent="0.25">
      <c r="A271" s="8" t="s">
        <v>655</v>
      </c>
      <c r="B271" s="8" t="s">
        <v>654</v>
      </c>
      <c r="C271" s="11">
        <v>15</v>
      </c>
      <c r="D271" s="8">
        <v>-0.08</v>
      </c>
      <c r="E271" s="8">
        <v>-0.53</v>
      </c>
      <c r="F271" s="8">
        <v>0</v>
      </c>
      <c r="G271" s="8">
        <v>0</v>
      </c>
      <c r="H271" s="8">
        <v>78.08</v>
      </c>
      <c r="I271" s="9">
        <v>2822834</v>
      </c>
      <c r="J271" s="10">
        <v>6513628</v>
      </c>
      <c r="K271" s="8">
        <v>130.75</v>
      </c>
      <c r="L271" s="8">
        <v>4297.3999999999996</v>
      </c>
      <c r="M271" s="8">
        <v>55.04</v>
      </c>
      <c r="N271" s="8">
        <v>0.27</v>
      </c>
      <c r="O271" s="9">
        <v>1171.2</v>
      </c>
      <c r="P271" s="8" t="s">
        <v>653</v>
      </c>
      <c r="Q271" s="8" t="s">
        <v>121</v>
      </c>
    </row>
    <row r="272" spans="1:17" x14ac:dyDescent="0.25">
      <c r="A272" s="8" t="s">
        <v>652</v>
      </c>
      <c r="B272" s="8" t="s">
        <v>651</v>
      </c>
      <c r="C272" s="11">
        <v>41.69</v>
      </c>
      <c r="D272" s="8">
        <v>-0.35</v>
      </c>
      <c r="E272" s="8">
        <v>-0.83</v>
      </c>
      <c r="F272" s="8">
        <v>0</v>
      </c>
      <c r="G272" s="8">
        <v>0</v>
      </c>
      <c r="H272" s="8">
        <v>173.91</v>
      </c>
      <c r="I272" s="9">
        <v>2292113</v>
      </c>
      <c r="J272" s="10">
        <v>1848196</v>
      </c>
      <c r="K272" s="8">
        <v>-19.37</v>
      </c>
      <c r="L272" s="8">
        <v>2045.84</v>
      </c>
      <c r="M272" s="8">
        <v>11.76</v>
      </c>
      <c r="N272" s="8">
        <v>3.54</v>
      </c>
      <c r="O272" s="9">
        <v>7250.31</v>
      </c>
      <c r="P272" s="8" t="s">
        <v>650</v>
      </c>
      <c r="Q272" s="8" t="s">
        <v>92</v>
      </c>
    </row>
    <row r="273" spans="1:17" x14ac:dyDescent="0.25">
      <c r="A273" s="8" t="s">
        <v>649</v>
      </c>
      <c r="B273" s="8" t="s">
        <v>648</v>
      </c>
      <c r="C273" s="11">
        <v>33.79</v>
      </c>
      <c r="D273" s="8">
        <v>-0.66</v>
      </c>
      <c r="E273" s="8">
        <v>-1.92</v>
      </c>
      <c r="F273" s="8">
        <v>1.96</v>
      </c>
      <c r="G273" s="8">
        <v>5.8</v>
      </c>
      <c r="H273" s="8">
        <v>1149.02</v>
      </c>
      <c r="I273" s="9">
        <v>6472046</v>
      </c>
      <c r="J273" s="10">
        <v>9880239</v>
      </c>
      <c r="K273" s="8">
        <v>52.66</v>
      </c>
      <c r="L273" s="8">
        <v>239.4</v>
      </c>
      <c r="M273" s="8">
        <v>0.21</v>
      </c>
      <c r="N273" s="8">
        <v>162.18</v>
      </c>
      <c r="O273" s="9">
        <v>38825.39</v>
      </c>
      <c r="P273" s="8" t="s">
        <v>93</v>
      </c>
      <c r="Q273" s="8" t="s">
        <v>92</v>
      </c>
    </row>
    <row r="274" spans="1:17" x14ac:dyDescent="0.25">
      <c r="A274" s="8" t="s">
        <v>647</v>
      </c>
      <c r="B274" s="8" t="s">
        <v>646</v>
      </c>
      <c r="C274" s="11">
        <v>12.03</v>
      </c>
      <c r="D274" s="8">
        <v>0.26</v>
      </c>
      <c r="E274" s="8">
        <v>2.21</v>
      </c>
      <c r="F274" s="8">
        <v>0.6</v>
      </c>
      <c r="G274" s="8">
        <v>4.99</v>
      </c>
      <c r="H274" s="8">
        <v>321.56</v>
      </c>
      <c r="I274" s="9">
        <v>5046697</v>
      </c>
      <c r="J274" s="10">
        <v>3526727</v>
      </c>
      <c r="K274" s="8">
        <v>-30.12</v>
      </c>
      <c r="L274" s="8">
        <v>8842.84</v>
      </c>
      <c r="M274" s="8">
        <v>27.5</v>
      </c>
      <c r="N274" s="8">
        <v>0.44</v>
      </c>
      <c r="O274" s="9">
        <v>3868.37</v>
      </c>
      <c r="P274" s="8" t="s">
        <v>242</v>
      </c>
      <c r="Q274" s="8" t="s">
        <v>105</v>
      </c>
    </row>
    <row r="275" spans="1:17" x14ac:dyDescent="0.25">
      <c r="A275" s="8" t="s">
        <v>645</v>
      </c>
      <c r="B275" s="8" t="s">
        <v>644</v>
      </c>
      <c r="C275" s="11">
        <v>16.79</v>
      </c>
      <c r="D275" s="8">
        <v>-0.26</v>
      </c>
      <c r="E275" s="8">
        <v>-1.52</v>
      </c>
      <c r="F275" s="8">
        <v>0.04</v>
      </c>
      <c r="G275" s="8">
        <v>0.24</v>
      </c>
      <c r="H275" s="8">
        <v>256.08999999999997</v>
      </c>
      <c r="I275" s="9">
        <v>10113891</v>
      </c>
      <c r="J275" s="10">
        <v>5691279</v>
      </c>
      <c r="K275" s="8">
        <v>-43.73</v>
      </c>
      <c r="L275" s="8">
        <v>9534</v>
      </c>
      <c r="M275" s="8">
        <v>37.229999999999997</v>
      </c>
      <c r="N275" s="8">
        <v>0.45</v>
      </c>
      <c r="O275" s="9">
        <v>4299.75</v>
      </c>
      <c r="P275" s="8" t="s">
        <v>208</v>
      </c>
      <c r="Q275" s="8" t="s">
        <v>81</v>
      </c>
    </row>
    <row r="276" spans="1:17" x14ac:dyDescent="0.25">
      <c r="A276" s="8" t="s">
        <v>643</v>
      </c>
      <c r="B276" s="8" t="s">
        <v>642</v>
      </c>
      <c r="C276" s="11">
        <v>27.11</v>
      </c>
      <c r="D276" s="8">
        <v>2.0699999999999998</v>
      </c>
      <c r="E276" s="8">
        <v>8.27</v>
      </c>
      <c r="F276" s="8">
        <v>0.88</v>
      </c>
      <c r="G276" s="8">
        <v>3.25</v>
      </c>
      <c r="H276" s="8">
        <v>221.86</v>
      </c>
      <c r="I276" s="9">
        <v>5302619</v>
      </c>
      <c r="J276" s="10">
        <v>13383176</v>
      </c>
      <c r="K276" s="8">
        <v>152.38999999999999</v>
      </c>
      <c r="L276" s="8">
        <v>1067.56</v>
      </c>
      <c r="M276" s="8">
        <v>4.8099999999999996</v>
      </c>
      <c r="N276" s="8">
        <v>5.63</v>
      </c>
      <c r="O276" s="9">
        <v>6014.62</v>
      </c>
      <c r="P276" s="8" t="s">
        <v>66</v>
      </c>
      <c r="Q276" s="8" t="s">
        <v>65</v>
      </c>
    </row>
    <row r="277" spans="1:17" x14ac:dyDescent="0.25">
      <c r="A277" s="8" t="s">
        <v>641</v>
      </c>
      <c r="B277" s="8" t="s">
        <v>640</v>
      </c>
      <c r="C277" s="11">
        <v>76.25</v>
      </c>
      <c r="D277" s="8">
        <v>1.1200000000000001</v>
      </c>
      <c r="E277" s="8">
        <v>1.49</v>
      </c>
      <c r="F277" s="8">
        <v>2.2799999999999998</v>
      </c>
      <c r="G277" s="8">
        <v>2.99</v>
      </c>
      <c r="H277" s="8">
        <v>388.89</v>
      </c>
      <c r="I277" s="9">
        <v>2393190</v>
      </c>
      <c r="J277" s="10">
        <v>5788797</v>
      </c>
      <c r="K277" s="8">
        <v>141.88999999999999</v>
      </c>
      <c r="L277" s="8">
        <v>43121</v>
      </c>
      <c r="M277" s="8">
        <v>110.88</v>
      </c>
      <c r="N277" s="8">
        <v>0.69</v>
      </c>
      <c r="O277" s="9">
        <v>29652.86</v>
      </c>
      <c r="P277" s="8" t="s">
        <v>367</v>
      </c>
      <c r="Q277" s="8" t="s">
        <v>349</v>
      </c>
    </row>
    <row r="278" spans="1:17" x14ac:dyDescent="0.25">
      <c r="A278" s="8" t="s">
        <v>639</v>
      </c>
      <c r="B278" s="8" t="s">
        <v>638</v>
      </c>
      <c r="C278" s="11">
        <v>28.06</v>
      </c>
      <c r="D278" s="8">
        <v>0.17</v>
      </c>
      <c r="E278" s="8">
        <v>0.61</v>
      </c>
      <c r="F278" s="8">
        <v>0.25</v>
      </c>
      <c r="G278" s="8">
        <v>0.89</v>
      </c>
      <c r="H278" s="8">
        <v>435.19</v>
      </c>
      <c r="I278" s="9">
        <v>2909943</v>
      </c>
      <c r="J278" s="10">
        <v>1593720</v>
      </c>
      <c r="K278" s="8">
        <v>-45.23</v>
      </c>
      <c r="L278" s="8">
        <v>12658</v>
      </c>
      <c r="M278" s="8">
        <v>29.09</v>
      </c>
      <c r="N278" s="8">
        <v>0.96</v>
      </c>
      <c r="O278" s="9">
        <v>12211.43</v>
      </c>
      <c r="P278" s="8" t="s">
        <v>189</v>
      </c>
      <c r="Q278" s="8" t="s">
        <v>189</v>
      </c>
    </row>
    <row r="279" spans="1:17" x14ac:dyDescent="0.25">
      <c r="A279" s="8" t="s">
        <v>637</v>
      </c>
      <c r="B279" s="8" t="s">
        <v>636</v>
      </c>
      <c r="C279" s="11">
        <v>69.97</v>
      </c>
      <c r="D279" s="8">
        <v>0.04</v>
      </c>
      <c r="E279" s="8">
        <v>0.06</v>
      </c>
      <c r="F279" s="8">
        <v>3.68</v>
      </c>
      <c r="G279" s="8">
        <v>5.26</v>
      </c>
      <c r="H279" s="8">
        <v>168.17</v>
      </c>
      <c r="I279" s="9">
        <v>1634142</v>
      </c>
      <c r="J279" s="10">
        <v>1280482</v>
      </c>
      <c r="K279" s="8">
        <v>-21.64</v>
      </c>
      <c r="L279" s="8">
        <v>3501</v>
      </c>
      <c r="M279" s="8">
        <v>20.82</v>
      </c>
      <c r="N279" s="8">
        <v>3.36</v>
      </c>
      <c r="O279" s="9">
        <v>11766.85</v>
      </c>
      <c r="P279" s="8" t="s">
        <v>360</v>
      </c>
      <c r="Q279" s="8" t="s">
        <v>359</v>
      </c>
    </row>
    <row r="280" spans="1:17" x14ac:dyDescent="0.25">
      <c r="A280" s="8" t="s">
        <v>635</v>
      </c>
      <c r="B280" s="8" t="s">
        <v>634</v>
      </c>
      <c r="C280" s="11">
        <v>20.75</v>
      </c>
      <c r="D280" s="8">
        <v>0.19</v>
      </c>
      <c r="E280" s="8">
        <v>0.92</v>
      </c>
      <c r="F280" s="8">
        <v>0.34</v>
      </c>
      <c r="G280" s="8">
        <v>1.64</v>
      </c>
      <c r="H280" s="8">
        <v>1476.52</v>
      </c>
      <c r="I280" s="9">
        <v>14932199</v>
      </c>
      <c r="J280" s="10">
        <v>9106546</v>
      </c>
      <c r="K280" s="8">
        <v>-39.01</v>
      </c>
      <c r="L280" s="8">
        <v>48053</v>
      </c>
      <c r="M280" s="8">
        <v>32.54</v>
      </c>
      <c r="N280" s="8">
        <v>0.64</v>
      </c>
      <c r="O280" s="9">
        <v>30637.79</v>
      </c>
      <c r="P280" s="8" t="s">
        <v>307</v>
      </c>
      <c r="Q280" s="8" t="s">
        <v>105</v>
      </c>
    </row>
    <row r="281" spans="1:17" x14ac:dyDescent="0.25">
      <c r="A281" s="8" t="s">
        <v>633</v>
      </c>
      <c r="B281" s="8" t="s">
        <v>632</v>
      </c>
      <c r="C281" s="11">
        <v>54.94</v>
      </c>
      <c r="D281" s="8">
        <v>0.06</v>
      </c>
      <c r="E281" s="8">
        <v>0.11</v>
      </c>
      <c r="F281" s="8">
        <v>2.8</v>
      </c>
      <c r="G281" s="8">
        <v>5.0999999999999996</v>
      </c>
      <c r="H281" s="8">
        <v>111.11</v>
      </c>
      <c r="I281" s="9">
        <v>1529062</v>
      </c>
      <c r="J281" s="10">
        <v>993943</v>
      </c>
      <c r="K281" s="8">
        <v>-35</v>
      </c>
      <c r="L281" s="8">
        <v>3906.6</v>
      </c>
      <c r="M281" s="8">
        <v>35.159999999999997</v>
      </c>
      <c r="N281" s="8">
        <v>1.56</v>
      </c>
      <c r="O281" s="9">
        <v>6104.38</v>
      </c>
      <c r="P281" s="8" t="s">
        <v>442</v>
      </c>
      <c r="Q281" s="8" t="s">
        <v>49</v>
      </c>
    </row>
    <row r="282" spans="1:17" x14ac:dyDescent="0.25">
      <c r="A282" s="8" t="s">
        <v>631</v>
      </c>
      <c r="B282" s="8" t="s">
        <v>630</v>
      </c>
      <c r="C282" s="11">
        <v>4.0999999999999996</v>
      </c>
      <c r="D282" s="8">
        <v>-0.02</v>
      </c>
      <c r="E282" s="8">
        <v>-0.49</v>
      </c>
      <c r="F282" s="8">
        <v>0</v>
      </c>
      <c r="G282" s="8">
        <v>0</v>
      </c>
      <c r="H282" s="8">
        <v>207.84</v>
      </c>
      <c r="I282" s="9">
        <v>4365291</v>
      </c>
      <c r="J282" s="10">
        <v>1937269</v>
      </c>
      <c r="K282" s="8">
        <v>-55.62</v>
      </c>
      <c r="L282" s="8">
        <v>4015.39</v>
      </c>
      <c r="M282" s="8">
        <v>19.32</v>
      </c>
      <c r="N282" s="8">
        <v>0.21</v>
      </c>
      <c r="O282" s="9">
        <v>852.14</v>
      </c>
      <c r="P282" s="8" t="s">
        <v>82</v>
      </c>
      <c r="Q282" s="8" t="s">
        <v>81</v>
      </c>
    </row>
    <row r="283" spans="1:17" x14ac:dyDescent="0.25">
      <c r="A283" s="8" t="s">
        <v>629</v>
      </c>
      <c r="B283" s="8" t="s">
        <v>628</v>
      </c>
      <c r="C283" s="11">
        <v>20.13</v>
      </c>
      <c r="D283" s="8">
        <v>-0.18</v>
      </c>
      <c r="E283" s="8">
        <v>-0.89</v>
      </c>
      <c r="F283" s="8">
        <v>0</v>
      </c>
      <c r="G283" s="8">
        <v>0</v>
      </c>
      <c r="H283" s="8">
        <v>223.49</v>
      </c>
      <c r="I283" s="9">
        <v>5299511</v>
      </c>
      <c r="J283" s="10">
        <v>7191772</v>
      </c>
      <c r="K283" s="8">
        <v>35.71</v>
      </c>
      <c r="L283" s="8">
        <v>1717.1</v>
      </c>
      <c r="M283" s="8">
        <v>7.68</v>
      </c>
      <c r="N283" s="8">
        <v>2.62</v>
      </c>
      <c r="O283" s="9">
        <v>4498.8500000000004</v>
      </c>
      <c r="P283" s="8" t="s">
        <v>496</v>
      </c>
      <c r="Q283" s="8" t="s">
        <v>65</v>
      </c>
    </row>
    <row r="284" spans="1:17" x14ac:dyDescent="0.25">
      <c r="A284" s="8" t="s">
        <v>627</v>
      </c>
      <c r="B284" s="8" t="s">
        <v>626</v>
      </c>
      <c r="C284" s="11">
        <v>12.67</v>
      </c>
      <c r="D284" s="8">
        <v>0.26</v>
      </c>
      <c r="E284" s="8">
        <v>2.1</v>
      </c>
      <c r="F284" s="8">
        <v>0.2</v>
      </c>
      <c r="G284" s="8">
        <v>1.58</v>
      </c>
      <c r="H284" s="8">
        <v>420.57</v>
      </c>
      <c r="I284" s="9">
        <v>11443697</v>
      </c>
      <c r="J284" s="10">
        <v>9069707</v>
      </c>
      <c r="K284" s="8">
        <v>-20.74</v>
      </c>
      <c r="L284" s="8">
        <v>24344</v>
      </c>
      <c r="M284" s="8">
        <v>57.88</v>
      </c>
      <c r="N284" s="8">
        <v>0.22</v>
      </c>
      <c r="O284" s="9">
        <v>5328.62</v>
      </c>
      <c r="P284" s="8" t="s">
        <v>445</v>
      </c>
      <c r="Q284" s="8" t="s">
        <v>105</v>
      </c>
    </row>
    <row r="285" spans="1:17" x14ac:dyDescent="0.25">
      <c r="A285" s="8" t="s">
        <v>625</v>
      </c>
      <c r="B285" s="8" t="s">
        <v>624</v>
      </c>
      <c r="C285" s="11">
        <v>5.57</v>
      </c>
      <c r="D285" s="8">
        <v>0.25</v>
      </c>
      <c r="E285" s="8">
        <v>4.7</v>
      </c>
      <c r="F285" s="8">
        <v>0.08</v>
      </c>
      <c r="G285" s="8">
        <v>1.44</v>
      </c>
      <c r="H285" s="8">
        <v>130.54</v>
      </c>
      <c r="I285" s="9">
        <v>3302315</v>
      </c>
      <c r="J285" s="10">
        <v>3241916</v>
      </c>
      <c r="K285" s="8">
        <v>-1.83</v>
      </c>
      <c r="L285" s="8">
        <v>4542.1000000000004</v>
      </c>
      <c r="M285" s="8">
        <v>34.79</v>
      </c>
      <c r="N285" s="8">
        <v>0.16</v>
      </c>
      <c r="O285" s="9">
        <v>727.11</v>
      </c>
      <c r="P285" s="8" t="s">
        <v>189</v>
      </c>
      <c r="Q285" s="8" t="s">
        <v>189</v>
      </c>
    </row>
    <row r="286" spans="1:17" x14ac:dyDescent="0.25">
      <c r="A286" s="8" t="s">
        <v>623</v>
      </c>
      <c r="B286" s="8" t="s">
        <v>622</v>
      </c>
      <c r="C286" s="11">
        <v>30.73</v>
      </c>
      <c r="D286" s="8">
        <v>-0.32</v>
      </c>
      <c r="E286" s="8">
        <v>-1.03</v>
      </c>
      <c r="F286" s="8">
        <v>0.96</v>
      </c>
      <c r="G286" s="8">
        <v>3.12</v>
      </c>
      <c r="H286" s="8">
        <v>709</v>
      </c>
      <c r="I286" s="9">
        <v>7112681</v>
      </c>
      <c r="J286" s="10">
        <v>6941486</v>
      </c>
      <c r="K286" s="8">
        <v>-2.41</v>
      </c>
      <c r="L286" s="8">
        <v>70826</v>
      </c>
      <c r="M286" s="8">
        <v>99.9</v>
      </c>
      <c r="N286" s="8">
        <v>0.31</v>
      </c>
      <c r="O286" s="9">
        <v>21787.57</v>
      </c>
      <c r="P286" s="8" t="s">
        <v>173</v>
      </c>
      <c r="Q286" s="8" t="s">
        <v>77</v>
      </c>
    </row>
    <row r="287" spans="1:17" x14ac:dyDescent="0.25">
      <c r="A287" s="8" t="s">
        <v>621</v>
      </c>
      <c r="B287" s="8" t="s">
        <v>620</v>
      </c>
      <c r="C287" s="11">
        <v>20.033999999999999</v>
      </c>
      <c r="D287" s="8">
        <v>0.20899999999999999</v>
      </c>
      <c r="E287" s="8">
        <v>1.06</v>
      </c>
      <c r="F287" s="8">
        <v>0</v>
      </c>
      <c r="G287" s="8">
        <v>0</v>
      </c>
      <c r="H287" s="8">
        <v>356.36</v>
      </c>
      <c r="I287" s="9">
        <v>5295552</v>
      </c>
      <c r="J287" s="10">
        <v>5482848</v>
      </c>
      <c r="K287" s="8">
        <v>3.54</v>
      </c>
      <c r="L287" s="8">
        <v>11804</v>
      </c>
      <c r="M287" s="8">
        <v>33.119999999999997</v>
      </c>
      <c r="N287" s="8">
        <v>0.6</v>
      </c>
      <c r="O287" s="9">
        <v>7139.25</v>
      </c>
      <c r="P287" s="8" t="s">
        <v>269</v>
      </c>
      <c r="Q287" s="8" t="s">
        <v>85</v>
      </c>
    </row>
    <row r="288" spans="1:17" x14ac:dyDescent="0.25">
      <c r="A288" s="8" t="s">
        <v>619</v>
      </c>
      <c r="B288" s="8" t="s">
        <v>618</v>
      </c>
      <c r="C288" s="11">
        <v>19.27</v>
      </c>
      <c r="D288" s="8">
        <v>7.0000000000000007E-2</v>
      </c>
      <c r="E288" s="8">
        <v>0.36</v>
      </c>
      <c r="F288" s="8">
        <v>0.8</v>
      </c>
      <c r="G288" s="8">
        <v>4.1500000000000004</v>
      </c>
      <c r="H288" s="8">
        <v>522.54</v>
      </c>
      <c r="I288" s="9">
        <v>4515175</v>
      </c>
      <c r="J288" s="10">
        <v>3097189</v>
      </c>
      <c r="K288" s="8">
        <v>-31.4</v>
      </c>
      <c r="L288" s="8">
        <v>11142</v>
      </c>
      <c r="M288" s="8">
        <v>21.32</v>
      </c>
      <c r="N288" s="8">
        <v>0.9</v>
      </c>
      <c r="O288" s="9">
        <v>10069.35</v>
      </c>
      <c r="P288" s="8" t="s">
        <v>617</v>
      </c>
      <c r="Q288" s="8" t="s">
        <v>81</v>
      </c>
    </row>
    <row r="289" spans="1:17" x14ac:dyDescent="0.25">
      <c r="A289" s="8" t="s">
        <v>616</v>
      </c>
      <c r="B289" s="8" t="s">
        <v>615</v>
      </c>
      <c r="C289" s="11">
        <v>4.43</v>
      </c>
      <c r="D289" s="8">
        <v>0.23</v>
      </c>
      <c r="E289" s="8">
        <v>5.48</v>
      </c>
      <c r="F289" s="8">
        <v>0.04</v>
      </c>
      <c r="G289" s="8">
        <v>0.9</v>
      </c>
      <c r="H289" s="8">
        <v>265.72000000000003</v>
      </c>
      <c r="I289" s="9">
        <v>9694365</v>
      </c>
      <c r="J289" s="10">
        <v>7466424</v>
      </c>
      <c r="K289" s="8">
        <v>-22.98</v>
      </c>
      <c r="L289" s="8">
        <v>3738.28</v>
      </c>
      <c r="M289" s="8">
        <v>14.07</v>
      </c>
      <c r="N289" s="8">
        <v>0.31</v>
      </c>
      <c r="O289" s="9">
        <v>1177.1400000000001</v>
      </c>
      <c r="P289" s="8" t="s">
        <v>125</v>
      </c>
      <c r="Q289" s="8" t="s">
        <v>49</v>
      </c>
    </row>
    <row r="290" spans="1:17" x14ac:dyDescent="0.25">
      <c r="A290" s="8" t="s">
        <v>614</v>
      </c>
      <c r="B290" s="8" t="s">
        <v>613</v>
      </c>
      <c r="C290" s="11">
        <v>9.8800000000000008</v>
      </c>
      <c r="D290" s="8">
        <v>-0.04</v>
      </c>
      <c r="E290" s="8">
        <v>-0.4</v>
      </c>
      <c r="F290" s="8">
        <v>0.3</v>
      </c>
      <c r="G290" s="8">
        <v>3.04</v>
      </c>
      <c r="H290" s="8">
        <v>359.3</v>
      </c>
      <c r="I290" s="9">
        <v>4889544</v>
      </c>
      <c r="J290" s="10">
        <v>4328176</v>
      </c>
      <c r="K290" s="8">
        <v>-11.48</v>
      </c>
      <c r="L290" s="8">
        <v>8969</v>
      </c>
      <c r="M290" s="8">
        <v>24.96</v>
      </c>
      <c r="N290" s="8">
        <v>0.4</v>
      </c>
      <c r="O290" s="9">
        <v>3549.88</v>
      </c>
      <c r="P290" s="8" t="s">
        <v>612</v>
      </c>
      <c r="Q290" s="8" t="s">
        <v>113</v>
      </c>
    </row>
    <row r="291" spans="1:17" x14ac:dyDescent="0.25">
      <c r="A291" s="8" t="s">
        <v>611</v>
      </c>
      <c r="B291" s="8" t="s">
        <v>610</v>
      </c>
      <c r="C291" s="11">
        <v>21.54</v>
      </c>
      <c r="D291" s="8">
        <v>0.12</v>
      </c>
      <c r="E291" s="8">
        <v>0.56000000000000005</v>
      </c>
      <c r="F291" s="8">
        <v>0.24</v>
      </c>
      <c r="G291" s="8">
        <v>1.1100000000000001</v>
      </c>
      <c r="H291" s="8">
        <v>85.48</v>
      </c>
      <c r="I291" s="9">
        <v>7187596</v>
      </c>
      <c r="J291" s="10">
        <v>5802113</v>
      </c>
      <c r="K291" s="8">
        <v>-19.28</v>
      </c>
      <c r="L291" s="8">
        <v>3113.25</v>
      </c>
      <c r="M291" s="8">
        <v>36.42</v>
      </c>
      <c r="N291" s="8">
        <v>0.59</v>
      </c>
      <c r="O291" s="9">
        <v>1841.24</v>
      </c>
      <c r="P291" s="8" t="s">
        <v>449</v>
      </c>
      <c r="Q291" s="8" t="s">
        <v>448</v>
      </c>
    </row>
    <row r="292" spans="1:17" x14ac:dyDescent="0.25">
      <c r="A292" s="8" t="s">
        <v>609</v>
      </c>
      <c r="B292" s="8" t="s">
        <v>608</v>
      </c>
      <c r="C292" s="11">
        <v>181.48</v>
      </c>
      <c r="D292" s="8">
        <v>0.54</v>
      </c>
      <c r="E292" s="8">
        <v>0.3</v>
      </c>
      <c r="F292" s="8">
        <v>0.6</v>
      </c>
      <c r="G292" s="8">
        <v>0.33</v>
      </c>
      <c r="H292" s="8">
        <v>129.37</v>
      </c>
      <c r="I292" s="9">
        <v>2380385</v>
      </c>
      <c r="J292" s="10">
        <v>1289805</v>
      </c>
      <c r="K292" s="8">
        <v>-45.82</v>
      </c>
      <c r="L292" s="8">
        <v>4965.62</v>
      </c>
      <c r="M292" s="8">
        <v>38.380000000000003</v>
      </c>
      <c r="N292" s="8">
        <v>4.7300000000000004</v>
      </c>
      <c r="O292" s="9">
        <v>23478.07</v>
      </c>
      <c r="P292" s="8" t="s">
        <v>607</v>
      </c>
      <c r="Q292" s="8" t="s">
        <v>265</v>
      </c>
    </row>
    <row r="293" spans="1:17" x14ac:dyDescent="0.25">
      <c r="A293" s="8" t="s">
        <v>606</v>
      </c>
      <c r="B293" s="8" t="s">
        <v>605</v>
      </c>
      <c r="C293" s="11">
        <v>17.600000000000001</v>
      </c>
      <c r="D293" s="8">
        <v>-0.4</v>
      </c>
      <c r="E293" s="8">
        <v>-2.2200000000000002</v>
      </c>
      <c r="F293" s="8">
        <v>0.75</v>
      </c>
      <c r="G293" s="8">
        <v>4.26</v>
      </c>
      <c r="H293" s="8">
        <v>358.8</v>
      </c>
      <c r="I293" s="9">
        <v>3232306</v>
      </c>
      <c r="J293" s="10">
        <v>3716035</v>
      </c>
      <c r="K293" s="8">
        <v>14.97</v>
      </c>
      <c r="L293" s="8">
        <v>5570.12</v>
      </c>
      <c r="M293" s="8">
        <v>15.52</v>
      </c>
      <c r="N293" s="8">
        <v>1.1299999999999999</v>
      </c>
      <c r="O293" s="9">
        <v>6314.88</v>
      </c>
      <c r="P293" s="8" t="s">
        <v>604</v>
      </c>
      <c r="Q293" s="8" t="s">
        <v>85</v>
      </c>
    </row>
    <row r="294" spans="1:17" x14ac:dyDescent="0.25">
      <c r="A294" s="8" t="s">
        <v>603</v>
      </c>
      <c r="B294" s="8" t="s">
        <v>602</v>
      </c>
      <c r="C294" s="11">
        <v>43.67</v>
      </c>
      <c r="D294" s="8">
        <v>0.26</v>
      </c>
      <c r="E294" s="8">
        <v>0.6</v>
      </c>
      <c r="F294" s="8">
        <v>0</v>
      </c>
      <c r="G294" s="8">
        <v>0</v>
      </c>
      <c r="H294" s="8">
        <v>155.37</v>
      </c>
      <c r="I294" s="9">
        <v>1995260</v>
      </c>
      <c r="J294" s="10">
        <v>1288279</v>
      </c>
      <c r="K294" s="8">
        <v>-35.43</v>
      </c>
      <c r="L294" s="8">
        <v>1678.13</v>
      </c>
      <c r="M294" s="8">
        <v>10.8</v>
      </c>
      <c r="N294" s="8">
        <v>4.04</v>
      </c>
      <c r="O294" s="9">
        <v>6785.01</v>
      </c>
      <c r="P294" s="8" t="s">
        <v>165</v>
      </c>
      <c r="Q294" s="8" t="s">
        <v>164</v>
      </c>
    </row>
    <row r="295" spans="1:17" x14ac:dyDescent="0.25">
      <c r="A295" s="8" t="s">
        <v>601</v>
      </c>
      <c r="B295" s="8" t="s">
        <v>600</v>
      </c>
      <c r="C295" s="11">
        <v>32.869999999999997</v>
      </c>
      <c r="D295" s="8">
        <v>0.18</v>
      </c>
      <c r="E295" s="8">
        <v>0.55000000000000004</v>
      </c>
      <c r="F295" s="8">
        <v>0.96</v>
      </c>
      <c r="G295" s="8">
        <v>2.92</v>
      </c>
      <c r="H295" s="8">
        <v>130.32</v>
      </c>
      <c r="I295" s="9">
        <v>842521</v>
      </c>
      <c r="J295" s="10">
        <v>485595</v>
      </c>
      <c r="K295" s="8">
        <v>-42.36</v>
      </c>
      <c r="L295" s="8">
        <v>3164.3</v>
      </c>
      <c r="M295" s="8">
        <v>24.28</v>
      </c>
      <c r="N295" s="8">
        <v>1.35</v>
      </c>
      <c r="O295" s="9">
        <v>4283.62</v>
      </c>
      <c r="P295" s="8" t="s">
        <v>295</v>
      </c>
      <c r="Q295" s="8" t="s">
        <v>57</v>
      </c>
    </row>
    <row r="296" spans="1:17" x14ac:dyDescent="0.25">
      <c r="A296" s="8" t="s">
        <v>599</v>
      </c>
      <c r="B296" s="8" t="s">
        <v>598</v>
      </c>
      <c r="C296" s="11">
        <v>58.82</v>
      </c>
      <c r="D296" s="8">
        <v>0.19</v>
      </c>
      <c r="E296" s="8">
        <v>0.32</v>
      </c>
      <c r="F296" s="8">
        <v>2</v>
      </c>
      <c r="G296" s="8">
        <v>3.4</v>
      </c>
      <c r="H296" s="8">
        <v>1103.24</v>
      </c>
      <c r="I296" s="9">
        <v>8724710</v>
      </c>
      <c r="J296" s="10">
        <v>9134483</v>
      </c>
      <c r="K296" s="8">
        <v>4.7</v>
      </c>
      <c r="L296" s="8">
        <v>22985</v>
      </c>
      <c r="M296" s="8">
        <v>20.83</v>
      </c>
      <c r="N296" s="8">
        <v>2.82</v>
      </c>
      <c r="O296" s="9">
        <v>64892.58</v>
      </c>
      <c r="P296" s="8" t="s">
        <v>58</v>
      </c>
      <c r="Q296" s="8" t="s">
        <v>57</v>
      </c>
    </row>
    <row r="297" spans="1:17" x14ac:dyDescent="0.25">
      <c r="A297" s="8" t="s">
        <v>597</v>
      </c>
      <c r="B297" s="8" t="s">
        <v>596</v>
      </c>
      <c r="C297" s="11">
        <v>33.29</v>
      </c>
      <c r="D297" s="8">
        <v>0.74</v>
      </c>
      <c r="E297" s="8">
        <v>2.27</v>
      </c>
      <c r="F297" s="8">
        <v>0.9</v>
      </c>
      <c r="G297" s="8">
        <v>2.7</v>
      </c>
      <c r="H297" s="8">
        <v>314.5</v>
      </c>
      <c r="I297" s="9">
        <v>2336115</v>
      </c>
      <c r="J297" s="10">
        <v>3687992</v>
      </c>
      <c r="K297" s="8">
        <v>57.87</v>
      </c>
      <c r="L297" s="8">
        <v>6285.39</v>
      </c>
      <c r="M297" s="8">
        <v>19.989999999999998</v>
      </c>
      <c r="N297" s="8">
        <v>1.67</v>
      </c>
      <c r="O297" s="9">
        <v>10469.709999999999</v>
      </c>
      <c r="P297" s="8" t="s">
        <v>595</v>
      </c>
      <c r="Q297" s="8" t="s">
        <v>142</v>
      </c>
    </row>
    <row r="298" spans="1:17" x14ac:dyDescent="0.25">
      <c r="A298" s="8" t="s">
        <v>594</v>
      </c>
      <c r="B298" s="8" t="s">
        <v>593</v>
      </c>
      <c r="C298" s="11">
        <v>45.67</v>
      </c>
      <c r="D298" s="8">
        <v>-0.26</v>
      </c>
      <c r="E298" s="8">
        <v>-0.56999999999999995</v>
      </c>
      <c r="F298" s="8">
        <v>0.48</v>
      </c>
      <c r="G298" s="8">
        <v>1.05</v>
      </c>
      <c r="H298" s="8">
        <v>271.42</v>
      </c>
      <c r="I298" s="9">
        <v>2927882</v>
      </c>
      <c r="J298" s="10">
        <v>1429830</v>
      </c>
      <c r="K298" s="8">
        <v>-51.17</v>
      </c>
      <c r="L298" s="8">
        <v>106632</v>
      </c>
      <c r="M298" s="8">
        <v>392.87</v>
      </c>
      <c r="N298" s="8">
        <v>0.12</v>
      </c>
      <c r="O298" s="9">
        <v>12395.75</v>
      </c>
      <c r="P298" s="8" t="s">
        <v>592</v>
      </c>
      <c r="Q298" s="8" t="s">
        <v>92</v>
      </c>
    </row>
    <row r="299" spans="1:17" x14ac:dyDescent="0.25">
      <c r="A299" s="8" t="s">
        <v>591</v>
      </c>
      <c r="B299" s="8" t="s">
        <v>590</v>
      </c>
      <c r="C299" s="11">
        <v>18.47</v>
      </c>
      <c r="D299" s="8">
        <v>0.25</v>
      </c>
      <c r="E299" s="8">
        <v>1.37</v>
      </c>
      <c r="F299" s="8">
        <v>0.92</v>
      </c>
      <c r="G299" s="8">
        <v>4.9800000000000004</v>
      </c>
      <c r="H299" s="8">
        <v>171.1</v>
      </c>
      <c r="I299" s="9">
        <v>1810145</v>
      </c>
      <c r="J299" s="10">
        <v>1556570</v>
      </c>
      <c r="K299" s="8">
        <v>-14.01</v>
      </c>
      <c r="L299" s="8">
        <v>6473</v>
      </c>
      <c r="M299" s="8">
        <v>37.83</v>
      </c>
      <c r="N299" s="8">
        <v>0.49</v>
      </c>
      <c r="O299" s="9">
        <v>3160.22</v>
      </c>
      <c r="P299" s="8" t="s">
        <v>589</v>
      </c>
      <c r="Q299" s="8" t="s">
        <v>589</v>
      </c>
    </row>
    <row r="300" spans="1:17" x14ac:dyDescent="0.25">
      <c r="A300" s="8" t="s">
        <v>588</v>
      </c>
      <c r="B300" s="8" t="s">
        <v>587</v>
      </c>
      <c r="C300" s="11">
        <v>48.22</v>
      </c>
      <c r="D300" s="8">
        <v>0.1</v>
      </c>
      <c r="E300" s="8">
        <v>0.21</v>
      </c>
      <c r="F300" s="8">
        <v>0</v>
      </c>
      <c r="G300" s="8">
        <v>0</v>
      </c>
      <c r="H300" s="8">
        <v>482.37</v>
      </c>
      <c r="I300" s="9">
        <v>3268151</v>
      </c>
      <c r="J300" s="10">
        <v>2200072</v>
      </c>
      <c r="K300" s="8">
        <v>-32.68</v>
      </c>
      <c r="L300" s="8">
        <v>53129</v>
      </c>
      <c r="M300" s="8">
        <v>110.14</v>
      </c>
      <c r="N300" s="8">
        <v>0.44</v>
      </c>
      <c r="O300" s="9">
        <v>23259.88</v>
      </c>
      <c r="P300" s="8" t="s">
        <v>379</v>
      </c>
      <c r="Q300" s="8" t="s">
        <v>53</v>
      </c>
    </row>
    <row r="301" spans="1:17" x14ac:dyDescent="0.25">
      <c r="A301" s="8" t="s">
        <v>586</v>
      </c>
      <c r="B301" s="8" t="s">
        <v>585</v>
      </c>
      <c r="C301" s="11">
        <v>34.090000000000003</v>
      </c>
      <c r="D301" s="8">
        <v>-0.92</v>
      </c>
      <c r="E301" s="8">
        <v>-2.63</v>
      </c>
      <c r="F301" s="8">
        <v>0.75</v>
      </c>
      <c r="G301" s="8">
        <v>2.2000000000000002</v>
      </c>
      <c r="H301" s="8">
        <v>1112.3499999999999</v>
      </c>
      <c r="I301" s="9">
        <v>7500466</v>
      </c>
      <c r="J301" s="10">
        <v>6154234</v>
      </c>
      <c r="K301" s="8">
        <v>-17.95</v>
      </c>
      <c r="L301" s="8">
        <v>14599</v>
      </c>
      <c r="M301" s="8">
        <v>13.12</v>
      </c>
      <c r="N301" s="8">
        <v>2.6</v>
      </c>
      <c r="O301" s="9">
        <v>37920.01</v>
      </c>
      <c r="P301" s="8" t="s">
        <v>54</v>
      </c>
      <c r="Q301" s="8" t="s">
        <v>53</v>
      </c>
    </row>
    <row r="302" spans="1:17" x14ac:dyDescent="0.25">
      <c r="A302" s="8" t="s">
        <v>584</v>
      </c>
      <c r="B302" s="8" t="s">
        <v>583</v>
      </c>
      <c r="C302" s="11">
        <v>29.45</v>
      </c>
      <c r="D302" s="8">
        <v>-0.2</v>
      </c>
      <c r="E302" s="8">
        <v>-0.67</v>
      </c>
      <c r="F302" s="8">
        <v>1.52</v>
      </c>
      <c r="G302" s="8">
        <v>5.16</v>
      </c>
      <c r="H302" s="8">
        <v>2108.67</v>
      </c>
      <c r="I302" s="9">
        <v>19936997</v>
      </c>
      <c r="J302" s="10">
        <v>18958334</v>
      </c>
      <c r="K302" s="8">
        <v>-4.91</v>
      </c>
      <c r="L302" s="8">
        <v>23413.4</v>
      </c>
      <c r="M302" s="8">
        <v>11.1</v>
      </c>
      <c r="N302" s="8">
        <v>2.65</v>
      </c>
      <c r="O302" s="9">
        <v>62100.33</v>
      </c>
      <c r="P302" s="8" t="s">
        <v>93</v>
      </c>
      <c r="Q302" s="8" t="s">
        <v>92</v>
      </c>
    </row>
    <row r="303" spans="1:17" x14ac:dyDescent="0.25">
      <c r="A303" s="8" t="s">
        <v>582</v>
      </c>
      <c r="B303" s="8" t="s">
        <v>581</v>
      </c>
      <c r="C303" s="11">
        <v>27.4</v>
      </c>
      <c r="D303" s="8">
        <v>0.55000000000000004</v>
      </c>
      <c r="E303" s="8">
        <v>2.0499999999999998</v>
      </c>
      <c r="F303" s="8">
        <v>0.9</v>
      </c>
      <c r="G303" s="8">
        <v>3.28</v>
      </c>
      <c r="H303" s="8">
        <v>45</v>
      </c>
      <c r="I303" s="9">
        <v>628622</v>
      </c>
      <c r="J303" s="10">
        <v>524870</v>
      </c>
      <c r="K303" s="8">
        <v>-16.5</v>
      </c>
      <c r="L303" s="8">
        <v>1473.31</v>
      </c>
      <c r="M303" s="8">
        <v>32.74</v>
      </c>
      <c r="N303" s="8">
        <v>0.84</v>
      </c>
      <c r="O303" s="9">
        <v>1233</v>
      </c>
      <c r="P303" s="8" t="s">
        <v>580</v>
      </c>
      <c r="Q303" s="8" t="s">
        <v>142</v>
      </c>
    </row>
    <row r="304" spans="1:17" x14ac:dyDescent="0.25">
      <c r="A304" s="8" t="s">
        <v>579</v>
      </c>
      <c r="B304" s="8" t="s">
        <v>578</v>
      </c>
      <c r="C304" s="11">
        <v>30.95</v>
      </c>
      <c r="D304" s="8">
        <v>0.02</v>
      </c>
      <c r="E304" s="8">
        <v>0.06</v>
      </c>
      <c r="F304" s="8">
        <v>0.74</v>
      </c>
      <c r="G304" s="8">
        <v>2.39</v>
      </c>
      <c r="H304" s="8">
        <v>818.51</v>
      </c>
      <c r="I304" s="9">
        <v>7860470</v>
      </c>
      <c r="J304" s="10">
        <v>3917334</v>
      </c>
      <c r="K304" s="8">
        <v>-50.16</v>
      </c>
      <c r="L304" s="8">
        <v>49581</v>
      </c>
      <c r="M304" s="8">
        <v>60.57</v>
      </c>
      <c r="N304" s="8">
        <v>0.51</v>
      </c>
      <c r="O304" s="9">
        <v>25332.89</v>
      </c>
      <c r="P304" s="8" t="s">
        <v>208</v>
      </c>
      <c r="Q304" s="8" t="s">
        <v>81</v>
      </c>
    </row>
    <row r="305" spans="1:17" x14ac:dyDescent="0.25">
      <c r="A305" s="8" t="s">
        <v>577</v>
      </c>
      <c r="B305" s="8" t="s">
        <v>576</v>
      </c>
      <c r="C305" s="11">
        <v>12.61</v>
      </c>
      <c r="D305" s="8">
        <v>-0.02</v>
      </c>
      <c r="E305" s="8">
        <v>-0.16</v>
      </c>
      <c r="F305" s="8">
        <v>0</v>
      </c>
      <c r="G305" s="8">
        <v>0</v>
      </c>
      <c r="H305" s="8">
        <v>351.79</v>
      </c>
      <c r="I305" s="9">
        <v>6699198</v>
      </c>
      <c r="J305" s="10">
        <v>6719618</v>
      </c>
      <c r="K305" s="8">
        <v>0.3</v>
      </c>
      <c r="L305" s="8">
        <v>2884.49</v>
      </c>
      <c r="M305" s="8">
        <v>8.1999999999999993</v>
      </c>
      <c r="N305" s="8">
        <v>1.54</v>
      </c>
      <c r="O305" s="9">
        <v>4436.07</v>
      </c>
      <c r="P305" s="8" t="s">
        <v>549</v>
      </c>
      <c r="Q305" s="8" t="s">
        <v>98</v>
      </c>
    </row>
    <row r="306" spans="1:17" x14ac:dyDescent="0.25">
      <c r="A306" s="8" t="s">
        <v>575</v>
      </c>
      <c r="B306" s="8" t="s">
        <v>574</v>
      </c>
      <c r="C306" s="11">
        <v>26.47</v>
      </c>
      <c r="D306" s="8">
        <v>0.59</v>
      </c>
      <c r="E306" s="8">
        <v>2.2799999999999998</v>
      </c>
      <c r="F306" s="8">
        <v>1.36</v>
      </c>
      <c r="G306" s="8">
        <v>5.14</v>
      </c>
      <c r="H306" s="8">
        <v>182.77</v>
      </c>
      <c r="I306" s="9">
        <v>4137956</v>
      </c>
      <c r="J306" s="10">
        <v>3802060</v>
      </c>
      <c r="K306" s="8">
        <v>-8.1199999999999992</v>
      </c>
      <c r="L306" s="8">
        <v>903.3</v>
      </c>
      <c r="M306" s="8">
        <v>4.9400000000000004</v>
      </c>
      <c r="N306" s="8">
        <v>5.36</v>
      </c>
      <c r="O306" s="9">
        <v>4837.92</v>
      </c>
      <c r="P306" s="8" t="s">
        <v>66</v>
      </c>
      <c r="Q306" s="8" t="s">
        <v>65</v>
      </c>
    </row>
    <row r="307" spans="1:17" x14ac:dyDescent="0.25">
      <c r="A307" s="8" t="s">
        <v>573</v>
      </c>
      <c r="B307" s="8" t="s">
        <v>572</v>
      </c>
      <c r="C307" s="11">
        <v>6.16</v>
      </c>
      <c r="D307" s="8">
        <v>0.31</v>
      </c>
      <c r="E307" s="8">
        <v>5.3</v>
      </c>
      <c r="F307" s="8">
        <v>0</v>
      </c>
      <c r="G307" s="8">
        <v>0</v>
      </c>
      <c r="H307" s="8">
        <v>846.84</v>
      </c>
      <c r="I307" s="9">
        <v>19775273</v>
      </c>
      <c r="J307" s="10">
        <v>27079455</v>
      </c>
      <c r="K307" s="8">
        <v>36.94</v>
      </c>
      <c r="L307" s="8">
        <v>4950</v>
      </c>
      <c r="M307" s="8">
        <v>5.85</v>
      </c>
      <c r="N307" s="8">
        <v>1.05</v>
      </c>
      <c r="O307" s="9">
        <v>5216.53</v>
      </c>
      <c r="P307" s="8" t="s">
        <v>66</v>
      </c>
      <c r="Q307" s="8" t="s">
        <v>65</v>
      </c>
    </row>
    <row r="308" spans="1:17" x14ac:dyDescent="0.25">
      <c r="A308" s="8" t="s">
        <v>571</v>
      </c>
      <c r="B308" s="8" t="s">
        <v>570</v>
      </c>
      <c r="C308" s="11">
        <v>24.8</v>
      </c>
      <c r="D308" s="8">
        <v>-0.03</v>
      </c>
      <c r="E308" s="8">
        <v>-0.12</v>
      </c>
      <c r="F308" s="8">
        <v>0.52</v>
      </c>
      <c r="G308" s="8">
        <v>2.1</v>
      </c>
      <c r="H308" s="8">
        <v>8898</v>
      </c>
      <c r="I308" s="9">
        <v>58124707</v>
      </c>
      <c r="J308" s="10">
        <v>65995440</v>
      </c>
      <c r="K308" s="8">
        <v>13.54</v>
      </c>
      <c r="L308" s="8">
        <v>61175</v>
      </c>
      <c r="M308" s="8">
        <v>6.88</v>
      </c>
      <c r="N308" s="8">
        <v>3.61</v>
      </c>
      <c r="O308" s="9">
        <v>220670.4</v>
      </c>
      <c r="P308" s="8" t="s">
        <v>569</v>
      </c>
      <c r="Q308" s="8" t="s">
        <v>164</v>
      </c>
    </row>
    <row r="309" spans="1:17" x14ac:dyDescent="0.25">
      <c r="A309" s="8" t="s">
        <v>568</v>
      </c>
      <c r="B309" s="8" t="s">
        <v>567</v>
      </c>
      <c r="C309" s="11">
        <v>68.48</v>
      </c>
      <c r="D309" s="8">
        <v>-0.3</v>
      </c>
      <c r="E309" s="8">
        <v>-0.44</v>
      </c>
      <c r="F309" s="8">
        <v>0</v>
      </c>
      <c r="G309" s="8">
        <v>0</v>
      </c>
      <c r="H309" s="8">
        <v>55.43</v>
      </c>
      <c r="I309" s="9">
        <v>666192</v>
      </c>
      <c r="J309" s="10">
        <v>245153</v>
      </c>
      <c r="K309" s="8">
        <v>-63.2</v>
      </c>
      <c r="L309" s="8">
        <v>1613.87</v>
      </c>
      <c r="M309" s="8">
        <v>29.12</v>
      </c>
      <c r="N309" s="8">
        <v>2.35</v>
      </c>
      <c r="O309" s="9">
        <v>3795.85</v>
      </c>
      <c r="P309" s="8" t="s">
        <v>54</v>
      </c>
      <c r="Q309" s="8" t="s">
        <v>53</v>
      </c>
    </row>
    <row r="310" spans="1:17" x14ac:dyDescent="0.25">
      <c r="A310" s="8" t="s">
        <v>566</v>
      </c>
      <c r="B310" s="8" t="s">
        <v>565</v>
      </c>
      <c r="C310" s="11">
        <v>17.22</v>
      </c>
      <c r="D310" s="8">
        <v>0.37</v>
      </c>
      <c r="E310" s="8">
        <v>2.2000000000000002</v>
      </c>
      <c r="F310" s="8">
        <v>0.61</v>
      </c>
      <c r="G310" s="8">
        <v>3.54</v>
      </c>
      <c r="H310" s="8">
        <v>173.28</v>
      </c>
      <c r="I310" s="9">
        <v>1313710</v>
      </c>
      <c r="J310" s="10">
        <v>1166136</v>
      </c>
      <c r="K310" s="8">
        <v>-11.23</v>
      </c>
      <c r="L310" s="8">
        <v>2883.14</v>
      </c>
      <c r="M310" s="8">
        <v>16.64</v>
      </c>
      <c r="N310" s="8">
        <v>1.03</v>
      </c>
      <c r="O310" s="9">
        <v>2983.88</v>
      </c>
      <c r="P310" s="8" t="s">
        <v>564</v>
      </c>
      <c r="Q310" s="8" t="s">
        <v>65</v>
      </c>
    </row>
    <row r="311" spans="1:17" x14ac:dyDescent="0.25">
      <c r="A311" s="8" t="s">
        <v>563</v>
      </c>
      <c r="B311" s="8" t="s">
        <v>562</v>
      </c>
      <c r="C311" s="11">
        <v>44.18</v>
      </c>
      <c r="D311" s="8">
        <v>0.48</v>
      </c>
      <c r="E311" s="8">
        <v>1.1000000000000001</v>
      </c>
      <c r="F311" s="8">
        <v>0.96</v>
      </c>
      <c r="G311" s="8">
        <v>2.17</v>
      </c>
      <c r="H311" s="8">
        <v>183.99</v>
      </c>
      <c r="I311" s="9">
        <v>1376458</v>
      </c>
      <c r="J311" s="10">
        <v>1116726</v>
      </c>
      <c r="K311" s="8">
        <v>-18.87</v>
      </c>
      <c r="L311" s="8">
        <v>3976.7</v>
      </c>
      <c r="M311" s="8">
        <v>21.61</v>
      </c>
      <c r="N311" s="8">
        <v>2.04</v>
      </c>
      <c r="O311" s="9">
        <v>8128.68</v>
      </c>
      <c r="P311" s="8" t="s">
        <v>561</v>
      </c>
      <c r="Q311" s="8" t="s">
        <v>57</v>
      </c>
    </row>
    <row r="312" spans="1:17" x14ac:dyDescent="0.25">
      <c r="A312" s="8" t="s">
        <v>560</v>
      </c>
      <c r="B312" s="8" t="s">
        <v>559</v>
      </c>
      <c r="C312" s="11">
        <v>79.540000000000006</v>
      </c>
      <c r="D312" s="8">
        <v>-0.54</v>
      </c>
      <c r="E312" s="8">
        <v>-0.67</v>
      </c>
      <c r="F312" s="8">
        <v>1.06</v>
      </c>
      <c r="G312" s="8">
        <v>1.33</v>
      </c>
      <c r="H312" s="8">
        <v>545.91</v>
      </c>
      <c r="I312" s="9">
        <v>7839816</v>
      </c>
      <c r="J312" s="10">
        <v>5246606</v>
      </c>
      <c r="K312" s="8">
        <v>-33.08</v>
      </c>
      <c r="L312" s="8">
        <v>11896</v>
      </c>
      <c r="M312" s="8">
        <v>21.79</v>
      </c>
      <c r="N312" s="8">
        <v>3.65</v>
      </c>
      <c r="O312" s="9">
        <v>43421.68</v>
      </c>
      <c r="P312" s="8" t="s">
        <v>558</v>
      </c>
      <c r="Q312" s="8" t="s">
        <v>57</v>
      </c>
    </row>
    <row r="313" spans="1:17" x14ac:dyDescent="0.25">
      <c r="A313" s="8" t="s">
        <v>557</v>
      </c>
      <c r="B313" s="8" t="s">
        <v>556</v>
      </c>
      <c r="C313" s="11">
        <v>12.36</v>
      </c>
      <c r="D313" s="8">
        <v>0.37</v>
      </c>
      <c r="E313" s="8">
        <v>3.09</v>
      </c>
      <c r="F313" s="8">
        <v>0</v>
      </c>
      <c r="G313" s="8">
        <v>0</v>
      </c>
      <c r="H313" s="8">
        <v>126.05</v>
      </c>
      <c r="I313" s="9">
        <v>1876785</v>
      </c>
      <c r="J313" s="10">
        <v>2054759</v>
      </c>
      <c r="K313" s="8">
        <v>9.48</v>
      </c>
      <c r="L313" s="8">
        <v>1231.56</v>
      </c>
      <c r="M313" s="8">
        <v>9.77</v>
      </c>
      <c r="N313" s="8">
        <v>1.27</v>
      </c>
      <c r="O313" s="9">
        <v>1557.98</v>
      </c>
      <c r="P313" s="8" t="s">
        <v>62</v>
      </c>
      <c r="Q313" s="8" t="s">
        <v>61</v>
      </c>
    </row>
    <row r="314" spans="1:17" x14ac:dyDescent="0.25">
      <c r="A314" s="8" t="s">
        <v>555</v>
      </c>
      <c r="B314" s="8" t="s">
        <v>554</v>
      </c>
      <c r="C314" s="11">
        <v>26.52</v>
      </c>
      <c r="D314" s="8">
        <v>-0.28000000000000003</v>
      </c>
      <c r="E314" s="8">
        <v>-1.04</v>
      </c>
      <c r="F314" s="8">
        <v>0.4</v>
      </c>
      <c r="G314" s="8">
        <v>1.51</v>
      </c>
      <c r="H314" s="8">
        <v>235.7</v>
      </c>
      <c r="I314" s="9">
        <v>3151725</v>
      </c>
      <c r="J314" s="10">
        <v>6417304</v>
      </c>
      <c r="K314" s="8">
        <v>103.61</v>
      </c>
      <c r="L314" s="8">
        <v>1733.6</v>
      </c>
      <c r="M314" s="8">
        <v>7.36</v>
      </c>
      <c r="N314" s="8">
        <v>3.61</v>
      </c>
      <c r="O314" s="9">
        <v>6250.76</v>
      </c>
      <c r="P314" s="8" t="s">
        <v>118</v>
      </c>
      <c r="Q314" s="8" t="s">
        <v>117</v>
      </c>
    </row>
    <row r="315" spans="1:17" x14ac:dyDescent="0.25">
      <c r="A315" s="8" t="s">
        <v>553</v>
      </c>
      <c r="B315" s="8" t="s">
        <v>552</v>
      </c>
      <c r="C315" s="11">
        <v>27.54</v>
      </c>
      <c r="D315" s="8">
        <v>-0.02</v>
      </c>
      <c r="E315" s="8">
        <v>-7.0000000000000007E-2</v>
      </c>
      <c r="F315" s="8">
        <v>0.2</v>
      </c>
      <c r="G315" s="8">
        <v>0.73</v>
      </c>
      <c r="H315" s="8">
        <v>1074.5</v>
      </c>
      <c r="I315" s="9">
        <v>27858395</v>
      </c>
      <c r="J315" s="10">
        <v>50781083</v>
      </c>
      <c r="K315" s="8">
        <v>82.28</v>
      </c>
      <c r="L315" s="8">
        <v>41034</v>
      </c>
      <c r="M315" s="8">
        <v>38.19</v>
      </c>
      <c r="N315" s="8">
        <v>0.72</v>
      </c>
      <c r="O315" s="9">
        <v>29591.73</v>
      </c>
      <c r="P315" s="8" t="s">
        <v>321</v>
      </c>
      <c r="Q315" s="8" t="s">
        <v>265</v>
      </c>
    </row>
    <row r="316" spans="1:17" x14ac:dyDescent="0.25">
      <c r="A316" s="8" t="s">
        <v>551</v>
      </c>
      <c r="B316" s="8" t="s">
        <v>550</v>
      </c>
      <c r="C316" s="11">
        <v>6.4</v>
      </c>
      <c r="D316" s="8">
        <v>0.06</v>
      </c>
      <c r="E316" s="8">
        <v>0.95</v>
      </c>
      <c r="F316" s="8">
        <v>0</v>
      </c>
      <c r="G316" s="8">
        <v>0</v>
      </c>
      <c r="H316" s="8">
        <v>2292.41</v>
      </c>
      <c r="I316" s="9">
        <v>21393788</v>
      </c>
      <c r="J316" s="10">
        <v>11552523</v>
      </c>
      <c r="K316" s="8">
        <v>-46</v>
      </c>
      <c r="L316" s="8">
        <v>28069</v>
      </c>
      <c r="M316" s="8">
        <v>12.24</v>
      </c>
      <c r="N316" s="8">
        <v>0.52</v>
      </c>
      <c r="O316" s="9">
        <v>14671.42</v>
      </c>
      <c r="P316" s="8" t="s">
        <v>549</v>
      </c>
      <c r="Q316" s="8" t="s">
        <v>98</v>
      </c>
    </row>
    <row r="317" spans="1:17" x14ac:dyDescent="0.25">
      <c r="A317" s="8" t="s">
        <v>548</v>
      </c>
      <c r="B317" s="8" t="s">
        <v>547</v>
      </c>
      <c r="C317" s="11">
        <v>56.6</v>
      </c>
      <c r="D317" s="8">
        <v>-1.03</v>
      </c>
      <c r="E317" s="8">
        <v>-1.79</v>
      </c>
      <c r="F317" s="8">
        <v>1</v>
      </c>
      <c r="G317" s="8">
        <v>1.77</v>
      </c>
      <c r="H317" s="8">
        <v>190.79</v>
      </c>
      <c r="I317" s="9">
        <v>2205093</v>
      </c>
      <c r="J317" s="10">
        <v>2105083</v>
      </c>
      <c r="K317" s="8">
        <v>-4.54</v>
      </c>
      <c r="L317" s="8">
        <v>24448.57</v>
      </c>
      <c r="M317" s="8">
        <v>128.13999999999999</v>
      </c>
      <c r="N317" s="8">
        <v>0.44</v>
      </c>
      <c r="O317" s="9">
        <v>10798.71</v>
      </c>
      <c r="P317" s="8" t="s">
        <v>546</v>
      </c>
      <c r="Q317" s="8" t="s">
        <v>77</v>
      </c>
    </row>
    <row r="318" spans="1:17" x14ac:dyDescent="0.25">
      <c r="A318" s="8" t="s">
        <v>545</v>
      </c>
      <c r="B318" s="8" t="s">
        <v>544</v>
      </c>
      <c r="C318" s="11">
        <v>12.94</v>
      </c>
      <c r="D318" s="8">
        <v>-0.18</v>
      </c>
      <c r="E318" s="8">
        <v>-1.37</v>
      </c>
      <c r="F318" s="8">
        <v>0</v>
      </c>
      <c r="G318" s="8">
        <v>0</v>
      </c>
      <c r="H318" s="8">
        <v>304.94</v>
      </c>
      <c r="I318" s="9">
        <v>6953925</v>
      </c>
      <c r="J318" s="10">
        <v>5496720</v>
      </c>
      <c r="K318" s="8">
        <v>-20.96</v>
      </c>
      <c r="L318" s="8">
        <v>5273.04</v>
      </c>
      <c r="M318" s="8">
        <v>17.29</v>
      </c>
      <c r="N318" s="8">
        <v>0.75</v>
      </c>
      <c r="O318" s="9">
        <v>3945.92</v>
      </c>
      <c r="P318" s="8" t="s">
        <v>131</v>
      </c>
      <c r="Q318" s="8" t="s">
        <v>92</v>
      </c>
    </row>
    <row r="319" spans="1:17" x14ac:dyDescent="0.25">
      <c r="A319" s="8" t="s">
        <v>543</v>
      </c>
      <c r="B319" s="8" t="s">
        <v>542</v>
      </c>
      <c r="C319" s="11">
        <v>12.27</v>
      </c>
      <c r="D319" s="8">
        <v>0.3</v>
      </c>
      <c r="E319" s="8">
        <v>2.5099999999999998</v>
      </c>
      <c r="F319" s="8">
        <v>0</v>
      </c>
      <c r="G319" s="8">
        <v>0</v>
      </c>
      <c r="H319" s="8">
        <v>546.20000000000005</v>
      </c>
      <c r="I319" s="9">
        <v>19411727</v>
      </c>
      <c r="J319" s="10">
        <v>14936591</v>
      </c>
      <c r="K319" s="8">
        <v>-23.05</v>
      </c>
      <c r="L319" s="8">
        <v>2935.7</v>
      </c>
      <c r="M319" s="8">
        <v>5.37</v>
      </c>
      <c r="N319" s="8">
        <v>2.2799999999999998</v>
      </c>
      <c r="O319" s="9">
        <v>6701.87</v>
      </c>
      <c r="P319" s="8" t="s">
        <v>66</v>
      </c>
      <c r="Q319" s="8" t="s">
        <v>65</v>
      </c>
    </row>
    <row r="320" spans="1:17" x14ac:dyDescent="0.25">
      <c r="A320" s="8" t="s">
        <v>541</v>
      </c>
      <c r="B320" s="8" t="s">
        <v>540</v>
      </c>
      <c r="C320" s="11">
        <v>16.149999999999999</v>
      </c>
      <c r="D320" s="8">
        <v>-1.01</v>
      </c>
      <c r="E320" s="8">
        <v>-5.89</v>
      </c>
      <c r="F320" s="8">
        <v>0</v>
      </c>
      <c r="G320" s="8">
        <v>0</v>
      </c>
      <c r="H320" s="8">
        <v>283.05</v>
      </c>
      <c r="I320" s="9">
        <v>7377181</v>
      </c>
      <c r="J320" s="10">
        <v>13614013</v>
      </c>
      <c r="K320" s="8">
        <v>84.54</v>
      </c>
      <c r="L320" s="8">
        <v>5124.96</v>
      </c>
      <c r="M320" s="8">
        <v>18.11</v>
      </c>
      <c r="N320" s="8">
        <v>0.89</v>
      </c>
      <c r="O320" s="9">
        <v>4571.26</v>
      </c>
      <c r="P320" s="8" t="s">
        <v>346</v>
      </c>
      <c r="Q320" s="8" t="s">
        <v>77</v>
      </c>
    </row>
    <row r="321" spans="1:17" x14ac:dyDescent="0.25">
      <c r="A321" s="8" t="s">
        <v>539</v>
      </c>
      <c r="B321" s="8" t="s">
        <v>538</v>
      </c>
      <c r="C321" s="11">
        <v>19.5</v>
      </c>
      <c r="D321" s="8">
        <v>0.01</v>
      </c>
      <c r="E321" s="8">
        <v>0.05</v>
      </c>
      <c r="F321" s="8">
        <v>0</v>
      </c>
      <c r="G321" s="8">
        <v>0</v>
      </c>
      <c r="H321" s="8">
        <v>202.05</v>
      </c>
      <c r="I321" s="9">
        <v>3172670</v>
      </c>
      <c r="J321" s="10">
        <v>1499042</v>
      </c>
      <c r="K321" s="8">
        <v>-52.75</v>
      </c>
      <c r="L321" s="8">
        <v>3729.69</v>
      </c>
      <c r="M321" s="8">
        <v>18.46</v>
      </c>
      <c r="N321" s="8">
        <v>1.06</v>
      </c>
      <c r="O321" s="9">
        <v>3939.98</v>
      </c>
      <c r="P321" s="8" t="s">
        <v>537</v>
      </c>
      <c r="Q321" s="8" t="s">
        <v>61</v>
      </c>
    </row>
    <row r="322" spans="1:17" x14ac:dyDescent="0.25">
      <c r="A322" s="8" t="s">
        <v>536</v>
      </c>
      <c r="B322" s="8" t="s">
        <v>535</v>
      </c>
      <c r="C322" s="11">
        <v>35.39</v>
      </c>
      <c r="D322" s="8">
        <v>-0.56999999999999995</v>
      </c>
      <c r="E322" s="8">
        <v>-1.59</v>
      </c>
      <c r="F322" s="8">
        <v>0</v>
      </c>
      <c r="G322" s="8">
        <v>0</v>
      </c>
      <c r="H322" s="8">
        <v>418.15</v>
      </c>
      <c r="I322" s="9">
        <v>7019678</v>
      </c>
      <c r="J322" s="10">
        <v>4057199</v>
      </c>
      <c r="K322" s="8">
        <v>-42.2</v>
      </c>
      <c r="L322" s="8">
        <v>13431.4</v>
      </c>
      <c r="M322" s="8">
        <v>32.119999999999997</v>
      </c>
      <c r="N322" s="8">
        <v>1.1000000000000001</v>
      </c>
      <c r="O322" s="9">
        <v>14798.33</v>
      </c>
      <c r="P322" s="8" t="s">
        <v>298</v>
      </c>
      <c r="Q322" s="8" t="s">
        <v>77</v>
      </c>
    </row>
    <row r="323" spans="1:17" x14ac:dyDescent="0.25">
      <c r="A323" s="8" t="s">
        <v>534</v>
      </c>
      <c r="B323" s="8" t="s">
        <v>533</v>
      </c>
      <c r="C323" s="11">
        <v>14.31</v>
      </c>
      <c r="D323" s="8">
        <v>0.56000000000000005</v>
      </c>
      <c r="E323" s="8">
        <v>4.07</v>
      </c>
      <c r="F323" s="8">
        <v>0.32</v>
      </c>
      <c r="G323" s="8">
        <v>2.2400000000000002</v>
      </c>
      <c r="H323" s="8">
        <v>230.1</v>
      </c>
      <c r="I323" s="9">
        <v>6882037</v>
      </c>
      <c r="J323" s="10">
        <v>7889929</v>
      </c>
      <c r="K323" s="8">
        <v>14.65</v>
      </c>
      <c r="L323" s="8">
        <v>1460.4</v>
      </c>
      <c r="M323" s="8">
        <v>6.35</v>
      </c>
      <c r="N323" s="8">
        <v>2.25</v>
      </c>
      <c r="O323" s="9">
        <v>3292.73</v>
      </c>
      <c r="P323" s="8" t="s">
        <v>66</v>
      </c>
      <c r="Q323" s="8" t="s">
        <v>65</v>
      </c>
    </row>
    <row r="324" spans="1:17" x14ac:dyDescent="0.25">
      <c r="A324" s="8" t="s">
        <v>532</v>
      </c>
      <c r="B324" s="8" t="s">
        <v>531</v>
      </c>
      <c r="C324" s="11">
        <v>22.37</v>
      </c>
      <c r="D324" s="8">
        <v>-0.12</v>
      </c>
      <c r="E324" s="8">
        <v>-0.53</v>
      </c>
      <c r="F324" s="8">
        <v>0</v>
      </c>
      <c r="G324" s="8">
        <v>0</v>
      </c>
      <c r="H324" s="8">
        <v>332.24</v>
      </c>
      <c r="I324" s="9">
        <v>9657893</v>
      </c>
      <c r="J324" s="10">
        <v>7969616</v>
      </c>
      <c r="K324" s="8">
        <v>-17.48</v>
      </c>
      <c r="L324" s="8">
        <v>3406.39</v>
      </c>
      <c r="M324" s="8">
        <v>10.25</v>
      </c>
      <c r="N324" s="8">
        <v>2.1800000000000002</v>
      </c>
      <c r="O324" s="9">
        <v>7432.21</v>
      </c>
      <c r="P324" s="8" t="s">
        <v>122</v>
      </c>
      <c r="Q324" s="8" t="s">
        <v>121</v>
      </c>
    </row>
    <row r="325" spans="1:17" x14ac:dyDescent="0.25">
      <c r="A325" s="8" t="s">
        <v>530</v>
      </c>
      <c r="B325" s="8" t="s">
        <v>529</v>
      </c>
      <c r="C325" s="11">
        <v>6.62</v>
      </c>
      <c r="D325" s="8">
        <v>0.2</v>
      </c>
      <c r="E325" s="8">
        <v>3.12</v>
      </c>
      <c r="F325" s="8">
        <v>0</v>
      </c>
      <c r="G325" s="8">
        <v>0</v>
      </c>
      <c r="H325" s="8">
        <v>143.97</v>
      </c>
      <c r="I325" s="9">
        <v>1087358</v>
      </c>
      <c r="J325" s="10">
        <v>3607427</v>
      </c>
      <c r="K325" s="8">
        <v>231.76</v>
      </c>
      <c r="L325" s="8">
        <v>2810.02</v>
      </c>
      <c r="M325" s="8">
        <v>19.52</v>
      </c>
      <c r="N325" s="8">
        <v>0.34</v>
      </c>
      <c r="O325" s="9">
        <v>953.08</v>
      </c>
      <c r="P325" s="8" t="s">
        <v>143</v>
      </c>
      <c r="Q325" s="8" t="s">
        <v>142</v>
      </c>
    </row>
    <row r="326" spans="1:17" x14ac:dyDescent="0.25">
      <c r="A326" s="8" t="s">
        <v>528</v>
      </c>
      <c r="B326" s="8" t="s">
        <v>527</v>
      </c>
      <c r="C326" s="11">
        <v>11.64</v>
      </c>
      <c r="D326" s="8">
        <v>0.01</v>
      </c>
      <c r="E326" s="8">
        <v>0.09</v>
      </c>
      <c r="F326" s="8">
        <v>0.2</v>
      </c>
      <c r="G326" s="8">
        <v>1.72</v>
      </c>
      <c r="H326" s="8">
        <v>277.60000000000002</v>
      </c>
      <c r="I326" s="9">
        <v>4451907</v>
      </c>
      <c r="J326" s="10">
        <v>3748651</v>
      </c>
      <c r="K326" s="8">
        <v>-15.8</v>
      </c>
      <c r="L326" s="8">
        <v>6240.8</v>
      </c>
      <c r="M326" s="8">
        <v>22.48</v>
      </c>
      <c r="N326" s="8">
        <v>0.52</v>
      </c>
      <c r="O326" s="9">
        <v>3231.26</v>
      </c>
      <c r="P326" s="8" t="s">
        <v>526</v>
      </c>
      <c r="Q326" s="8" t="s">
        <v>109</v>
      </c>
    </row>
    <row r="327" spans="1:17" x14ac:dyDescent="0.25">
      <c r="A327" s="8" t="s">
        <v>525</v>
      </c>
      <c r="B327" s="8" t="s">
        <v>524</v>
      </c>
      <c r="C327" s="11">
        <v>41.98</v>
      </c>
      <c r="D327" s="8">
        <v>-0.27</v>
      </c>
      <c r="E327" s="8">
        <v>-0.64</v>
      </c>
      <c r="F327" s="8">
        <v>0.4</v>
      </c>
      <c r="G327" s="8">
        <v>0.95</v>
      </c>
      <c r="H327" s="8">
        <v>489.42</v>
      </c>
      <c r="I327" s="9">
        <v>6659132</v>
      </c>
      <c r="J327" s="10">
        <v>6072262</v>
      </c>
      <c r="K327" s="8">
        <v>-8.81</v>
      </c>
      <c r="L327" s="8">
        <v>5808</v>
      </c>
      <c r="M327" s="8">
        <v>11.87</v>
      </c>
      <c r="N327" s="8">
        <v>3.54</v>
      </c>
      <c r="O327" s="9">
        <v>20545.849999999999</v>
      </c>
      <c r="P327" s="8" t="s">
        <v>523</v>
      </c>
      <c r="Q327" s="8" t="s">
        <v>522</v>
      </c>
    </row>
    <row r="328" spans="1:17" x14ac:dyDescent="0.25">
      <c r="A328" s="8" t="s">
        <v>521</v>
      </c>
      <c r="B328" s="8" t="s">
        <v>520</v>
      </c>
      <c r="C328" s="11">
        <v>9.67</v>
      </c>
      <c r="D328" s="8">
        <v>0.03</v>
      </c>
      <c r="E328" s="8">
        <v>0.31</v>
      </c>
      <c r="F328" s="8">
        <v>0.12</v>
      </c>
      <c r="G328" s="8">
        <v>1.24</v>
      </c>
      <c r="H328" s="8">
        <v>2613.9299999999998</v>
      </c>
      <c r="I328" s="9">
        <v>12912249</v>
      </c>
      <c r="J328" s="10">
        <v>12334306</v>
      </c>
      <c r="K328" s="8">
        <v>-4.4800000000000004</v>
      </c>
      <c r="L328" s="8">
        <v>31342</v>
      </c>
      <c r="M328" s="8">
        <v>11.99</v>
      </c>
      <c r="N328" s="8">
        <v>0.81</v>
      </c>
      <c r="O328" s="9">
        <v>25276.7</v>
      </c>
      <c r="P328" s="8" t="s">
        <v>143</v>
      </c>
      <c r="Q328" s="8" t="s">
        <v>142</v>
      </c>
    </row>
    <row r="329" spans="1:17" x14ac:dyDescent="0.25">
      <c r="A329" s="8" t="s">
        <v>519</v>
      </c>
      <c r="B329" s="8" t="s">
        <v>518</v>
      </c>
      <c r="C329" s="11">
        <v>34.9</v>
      </c>
      <c r="D329" s="8">
        <v>0.05</v>
      </c>
      <c r="E329" s="8">
        <v>0.14000000000000001</v>
      </c>
      <c r="F329" s="8">
        <v>1.86</v>
      </c>
      <c r="G329" s="8">
        <v>5.33</v>
      </c>
      <c r="H329" s="8">
        <v>45.21</v>
      </c>
      <c r="I329" s="9">
        <v>450664</v>
      </c>
      <c r="J329" s="10">
        <v>344710</v>
      </c>
      <c r="K329" s="8">
        <v>-23.51</v>
      </c>
      <c r="L329" s="8">
        <v>3291.7</v>
      </c>
      <c r="M329" s="8">
        <v>72.81</v>
      </c>
      <c r="N329" s="8">
        <v>0.48</v>
      </c>
      <c r="O329" s="9">
        <v>1577.83</v>
      </c>
      <c r="P329" s="8" t="s">
        <v>310</v>
      </c>
      <c r="Q329" s="8" t="s">
        <v>73</v>
      </c>
    </row>
    <row r="330" spans="1:17" x14ac:dyDescent="0.25">
      <c r="A330" s="8" t="s">
        <v>517</v>
      </c>
      <c r="B330" s="8" t="s">
        <v>516</v>
      </c>
      <c r="C330" s="11">
        <v>51.53</v>
      </c>
      <c r="D330" s="8">
        <v>-0.54</v>
      </c>
      <c r="E330" s="8">
        <v>-1.04</v>
      </c>
      <c r="F330" s="8">
        <v>1</v>
      </c>
      <c r="G330" s="8">
        <v>1.94</v>
      </c>
      <c r="H330" s="8">
        <v>484.8</v>
      </c>
      <c r="I330" s="9">
        <v>3836152</v>
      </c>
      <c r="J330" s="10">
        <v>3555040</v>
      </c>
      <c r="K330" s="8">
        <v>-7.33</v>
      </c>
      <c r="L330" s="8">
        <v>19176.09</v>
      </c>
      <c r="M330" s="8">
        <v>39.549999999999997</v>
      </c>
      <c r="N330" s="8">
        <v>1.3</v>
      </c>
      <c r="O330" s="9">
        <v>24981.74</v>
      </c>
      <c r="P330" s="8" t="s">
        <v>515</v>
      </c>
      <c r="Q330" s="8" t="s">
        <v>176</v>
      </c>
    </row>
    <row r="331" spans="1:17" x14ac:dyDescent="0.25">
      <c r="A331" s="8" t="s">
        <v>514</v>
      </c>
      <c r="B331" s="8" t="s">
        <v>513</v>
      </c>
      <c r="C331" s="11">
        <v>12.76</v>
      </c>
      <c r="D331" s="8">
        <v>0.04</v>
      </c>
      <c r="E331" s="8">
        <v>0.31</v>
      </c>
      <c r="F331" s="8">
        <v>0.92</v>
      </c>
      <c r="G331" s="8">
        <v>7.21</v>
      </c>
      <c r="H331" s="8">
        <v>274.58999999999997</v>
      </c>
      <c r="I331" s="9">
        <v>3058770</v>
      </c>
      <c r="J331" s="10">
        <v>3124373</v>
      </c>
      <c r="K331" s="8">
        <v>2.14</v>
      </c>
      <c r="L331" s="8">
        <v>8305.7000000000007</v>
      </c>
      <c r="M331" s="8">
        <v>30.25</v>
      </c>
      <c r="N331" s="8">
        <v>0.42</v>
      </c>
      <c r="O331" s="9">
        <v>3503.77</v>
      </c>
      <c r="P331" s="8" t="s">
        <v>310</v>
      </c>
      <c r="Q331" s="8" t="s">
        <v>73</v>
      </c>
    </row>
    <row r="332" spans="1:17" x14ac:dyDescent="0.25">
      <c r="A332" s="8" t="s">
        <v>512</v>
      </c>
      <c r="B332" s="8" t="s">
        <v>511</v>
      </c>
      <c r="C332" s="11">
        <v>58.67</v>
      </c>
      <c r="D332" s="8">
        <v>-1.47</v>
      </c>
      <c r="E332" s="8">
        <v>-2.44</v>
      </c>
      <c r="F332" s="8">
        <v>0.72</v>
      </c>
      <c r="G332" s="8">
        <v>1.23</v>
      </c>
      <c r="H332" s="8">
        <v>173.35</v>
      </c>
      <c r="I332" s="9">
        <v>2065634</v>
      </c>
      <c r="J332" s="10">
        <v>2514721</v>
      </c>
      <c r="K332" s="8">
        <v>21.74</v>
      </c>
      <c r="L332" s="8">
        <v>3317</v>
      </c>
      <c r="M332" s="8">
        <v>19.13</v>
      </c>
      <c r="N332" s="8">
        <v>3.07</v>
      </c>
      <c r="O332" s="9">
        <v>10170.44</v>
      </c>
      <c r="P332" s="8" t="s">
        <v>78</v>
      </c>
      <c r="Q332" s="8" t="s">
        <v>77</v>
      </c>
    </row>
    <row r="333" spans="1:17" x14ac:dyDescent="0.25">
      <c r="A333" s="8" t="s">
        <v>510</v>
      </c>
      <c r="B333" s="8" t="s">
        <v>509</v>
      </c>
      <c r="C333" s="11">
        <v>24.26</v>
      </c>
      <c r="D333" s="8">
        <v>0.95</v>
      </c>
      <c r="E333" s="8">
        <v>4.08</v>
      </c>
      <c r="F333" s="8">
        <v>0.64</v>
      </c>
      <c r="G333" s="8">
        <v>2.64</v>
      </c>
      <c r="H333" s="8">
        <v>216.36</v>
      </c>
      <c r="I333" s="9">
        <v>5462059</v>
      </c>
      <c r="J333" s="10">
        <v>5290703</v>
      </c>
      <c r="K333" s="8">
        <v>-3.14</v>
      </c>
      <c r="L333" s="8">
        <v>8416</v>
      </c>
      <c r="M333" s="8">
        <v>38.9</v>
      </c>
      <c r="N333" s="8">
        <v>0.62</v>
      </c>
      <c r="O333" s="9">
        <v>5248.89</v>
      </c>
      <c r="P333" s="8" t="s">
        <v>445</v>
      </c>
      <c r="Q333" s="8" t="s">
        <v>105</v>
      </c>
    </row>
    <row r="334" spans="1:17" x14ac:dyDescent="0.25">
      <c r="A334" s="8" t="s">
        <v>508</v>
      </c>
      <c r="B334" s="8" t="s">
        <v>507</v>
      </c>
      <c r="C334" s="11">
        <v>43.89</v>
      </c>
      <c r="D334" s="8">
        <v>0.52</v>
      </c>
      <c r="E334" s="8">
        <v>1.2</v>
      </c>
      <c r="F334" s="8">
        <v>1.36</v>
      </c>
      <c r="G334" s="8">
        <v>3.1</v>
      </c>
      <c r="H334" s="8">
        <v>367.04</v>
      </c>
      <c r="I334" s="9">
        <v>4341517</v>
      </c>
      <c r="J334" s="10">
        <v>3806594</v>
      </c>
      <c r="K334" s="8">
        <v>-12.32</v>
      </c>
      <c r="L334" s="8">
        <v>10104</v>
      </c>
      <c r="M334" s="8">
        <v>27.53</v>
      </c>
      <c r="N334" s="8">
        <v>1.59</v>
      </c>
      <c r="O334" s="9">
        <v>16109.39</v>
      </c>
      <c r="P334" s="8" t="s">
        <v>196</v>
      </c>
      <c r="Q334" s="8" t="s">
        <v>192</v>
      </c>
    </row>
    <row r="335" spans="1:17" x14ac:dyDescent="0.25">
      <c r="A335" s="8" t="s">
        <v>506</v>
      </c>
      <c r="B335" s="8" t="s">
        <v>505</v>
      </c>
      <c r="C335" s="11">
        <v>22.28</v>
      </c>
      <c r="D335" s="8">
        <v>-0.01</v>
      </c>
      <c r="E335" s="8">
        <v>-0.04</v>
      </c>
      <c r="F335" s="8">
        <v>0.95</v>
      </c>
      <c r="G335" s="8">
        <v>4.26</v>
      </c>
      <c r="H335" s="8">
        <v>175.13</v>
      </c>
      <c r="I335" s="9">
        <v>1555159</v>
      </c>
      <c r="J335" s="10">
        <v>817361</v>
      </c>
      <c r="K335" s="8">
        <v>-47.44</v>
      </c>
      <c r="L335" s="8">
        <v>5873.61</v>
      </c>
      <c r="M335" s="8">
        <v>33.54</v>
      </c>
      <c r="N335" s="8">
        <v>0.66</v>
      </c>
      <c r="O335" s="9">
        <v>3901.9</v>
      </c>
      <c r="P335" s="8" t="s">
        <v>74</v>
      </c>
      <c r="Q335" s="8" t="s">
        <v>73</v>
      </c>
    </row>
    <row r="336" spans="1:17" x14ac:dyDescent="0.25">
      <c r="A336" s="8" t="s">
        <v>504</v>
      </c>
      <c r="B336" s="8" t="s">
        <v>503</v>
      </c>
      <c r="C336" s="11">
        <v>57.94</v>
      </c>
      <c r="D336" s="8">
        <v>0.4</v>
      </c>
      <c r="E336" s="8">
        <v>0.7</v>
      </c>
      <c r="F336" s="8">
        <v>1.1200000000000001</v>
      </c>
      <c r="G336" s="8">
        <v>1.93</v>
      </c>
      <c r="H336" s="8">
        <v>223.67</v>
      </c>
      <c r="I336" s="9">
        <v>3077731</v>
      </c>
      <c r="J336" s="10">
        <v>3061016</v>
      </c>
      <c r="K336" s="8">
        <v>-0.54</v>
      </c>
      <c r="L336" s="8">
        <v>5131.2</v>
      </c>
      <c r="M336" s="8">
        <v>22.94</v>
      </c>
      <c r="N336" s="8">
        <v>2.5299999999999998</v>
      </c>
      <c r="O336" s="9">
        <v>12959.44</v>
      </c>
      <c r="P336" s="8" t="s">
        <v>125</v>
      </c>
      <c r="Q336" s="8" t="s">
        <v>49</v>
      </c>
    </row>
    <row r="337" spans="1:17" x14ac:dyDescent="0.25">
      <c r="A337" s="8" t="s">
        <v>502</v>
      </c>
      <c r="B337" s="8" t="s">
        <v>501</v>
      </c>
      <c r="C337" s="11">
        <v>47.13</v>
      </c>
      <c r="D337" s="8">
        <v>0.02</v>
      </c>
      <c r="E337" s="8">
        <v>0.04</v>
      </c>
      <c r="F337" s="8">
        <v>1.72</v>
      </c>
      <c r="G337" s="8">
        <v>3.65</v>
      </c>
      <c r="H337" s="8">
        <v>323.47000000000003</v>
      </c>
      <c r="I337" s="9">
        <v>2448579</v>
      </c>
      <c r="J337" s="10">
        <v>2428275</v>
      </c>
      <c r="K337" s="8">
        <v>-0.83</v>
      </c>
      <c r="L337" s="8">
        <v>34483</v>
      </c>
      <c r="M337" s="8">
        <v>106.6</v>
      </c>
      <c r="N337" s="8">
        <v>0.44</v>
      </c>
      <c r="O337" s="9">
        <v>15245.14</v>
      </c>
      <c r="P337" s="8" t="s">
        <v>367</v>
      </c>
      <c r="Q337" s="8" t="s">
        <v>349</v>
      </c>
    </row>
    <row r="338" spans="1:17" x14ac:dyDescent="0.25">
      <c r="A338" s="8" t="s">
        <v>500</v>
      </c>
      <c r="B338" s="8" t="s">
        <v>499</v>
      </c>
      <c r="C338" s="11">
        <v>4.68</v>
      </c>
      <c r="D338" s="8">
        <v>0.31</v>
      </c>
      <c r="E338" s="8">
        <v>7.09</v>
      </c>
      <c r="F338" s="8">
        <v>0</v>
      </c>
      <c r="G338" s="8">
        <v>0</v>
      </c>
      <c r="H338" s="8">
        <v>345.13</v>
      </c>
      <c r="I338" s="9">
        <v>4103698</v>
      </c>
      <c r="J338" s="10">
        <v>3972996</v>
      </c>
      <c r="K338" s="8">
        <v>-3.18</v>
      </c>
      <c r="L338" s="8">
        <v>920.39</v>
      </c>
      <c r="M338" s="8">
        <v>2.67</v>
      </c>
      <c r="N338" s="8">
        <v>1.75</v>
      </c>
      <c r="O338" s="9">
        <v>1615.21</v>
      </c>
      <c r="P338" s="8" t="s">
        <v>335</v>
      </c>
      <c r="Q338" s="8" t="s">
        <v>164</v>
      </c>
    </row>
    <row r="339" spans="1:17" x14ac:dyDescent="0.25">
      <c r="A339" s="8" t="s">
        <v>498</v>
      </c>
      <c r="B339" s="8" t="s">
        <v>497</v>
      </c>
      <c r="C339" s="11">
        <v>19.739999999999998</v>
      </c>
      <c r="D339" s="8">
        <v>0.44</v>
      </c>
      <c r="E339" s="8">
        <v>2.2799999999999998</v>
      </c>
      <c r="F339" s="8">
        <v>0</v>
      </c>
      <c r="G339" s="8">
        <v>0</v>
      </c>
      <c r="H339" s="8">
        <v>97.66</v>
      </c>
      <c r="I339" s="9">
        <v>4062978</v>
      </c>
      <c r="J339" s="10">
        <v>3721403</v>
      </c>
      <c r="K339" s="8">
        <v>-8.41</v>
      </c>
      <c r="L339" s="8">
        <v>656.67</v>
      </c>
      <c r="M339" s="8">
        <v>6.72</v>
      </c>
      <c r="N339" s="8">
        <v>2.94</v>
      </c>
      <c r="O339" s="9">
        <v>1927.81</v>
      </c>
      <c r="P339" s="8" t="s">
        <v>496</v>
      </c>
      <c r="Q339" s="8" t="s">
        <v>65</v>
      </c>
    </row>
    <row r="340" spans="1:17" x14ac:dyDescent="0.25">
      <c r="A340" s="8" t="s">
        <v>495</v>
      </c>
      <c r="B340" s="8" t="s">
        <v>494</v>
      </c>
      <c r="C340" s="11">
        <v>44.28</v>
      </c>
      <c r="D340" s="8">
        <v>-0.33</v>
      </c>
      <c r="E340" s="8">
        <v>-0.74</v>
      </c>
      <c r="F340" s="8">
        <v>1.4</v>
      </c>
      <c r="G340" s="8">
        <v>3.16</v>
      </c>
      <c r="H340" s="8">
        <v>314.26</v>
      </c>
      <c r="I340" s="9">
        <v>5824559</v>
      </c>
      <c r="J340" s="10">
        <v>4976959</v>
      </c>
      <c r="K340" s="8">
        <v>-14.55</v>
      </c>
      <c r="L340" s="8">
        <v>21343.37</v>
      </c>
      <c r="M340" s="8">
        <v>67.92</v>
      </c>
      <c r="N340" s="8">
        <v>0.65</v>
      </c>
      <c r="O340" s="9">
        <v>13915.43</v>
      </c>
      <c r="P340" s="8" t="s">
        <v>181</v>
      </c>
      <c r="Q340" s="8" t="s">
        <v>180</v>
      </c>
    </row>
    <row r="341" spans="1:17" x14ac:dyDescent="0.25">
      <c r="A341" s="8" t="s">
        <v>493</v>
      </c>
      <c r="B341" s="8" t="s">
        <v>492</v>
      </c>
      <c r="C341" s="11">
        <v>25.9</v>
      </c>
      <c r="D341" s="8">
        <v>-0.69</v>
      </c>
      <c r="E341" s="8">
        <v>-2.59</v>
      </c>
      <c r="F341" s="8">
        <v>1.2</v>
      </c>
      <c r="G341" s="8">
        <v>4.63</v>
      </c>
      <c r="H341" s="8">
        <v>260</v>
      </c>
      <c r="I341" s="9">
        <v>4512325</v>
      </c>
      <c r="J341" s="10">
        <v>3973717</v>
      </c>
      <c r="K341" s="8">
        <v>-11.94</v>
      </c>
      <c r="L341" s="8">
        <v>4634</v>
      </c>
      <c r="M341" s="8">
        <v>17.82</v>
      </c>
      <c r="N341" s="8">
        <v>1.45</v>
      </c>
      <c r="O341" s="9">
        <v>6734</v>
      </c>
      <c r="P341" s="8" t="s">
        <v>118</v>
      </c>
      <c r="Q341" s="8" t="s">
        <v>117</v>
      </c>
    </row>
    <row r="342" spans="1:17" x14ac:dyDescent="0.25">
      <c r="A342" s="8" t="s">
        <v>491</v>
      </c>
      <c r="B342" s="8" t="s">
        <v>490</v>
      </c>
      <c r="C342" s="11">
        <v>69.989999999999995</v>
      </c>
      <c r="D342" s="8">
        <v>-0.23</v>
      </c>
      <c r="E342" s="8">
        <v>-0.33</v>
      </c>
      <c r="F342" s="8">
        <v>1.32</v>
      </c>
      <c r="G342" s="8">
        <v>1.89</v>
      </c>
      <c r="H342" s="8">
        <v>810.58</v>
      </c>
      <c r="I342" s="9">
        <v>7176438</v>
      </c>
      <c r="J342" s="10">
        <v>7574680</v>
      </c>
      <c r="K342" s="8">
        <v>5.55</v>
      </c>
      <c r="L342" s="8">
        <v>21509</v>
      </c>
      <c r="M342" s="8">
        <v>26.54</v>
      </c>
      <c r="N342" s="8">
        <v>2.64</v>
      </c>
      <c r="O342" s="9">
        <v>56732.49</v>
      </c>
      <c r="P342" s="8" t="s">
        <v>78</v>
      </c>
      <c r="Q342" s="8" t="s">
        <v>77</v>
      </c>
    </row>
    <row r="343" spans="1:17" x14ac:dyDescent="0.25">
      <c r="A343" s="8" t="s">
        <v>489</v>
      </c>
      <c r="B343" s="8" t="s">
        <v>488</v>
      </c>
      <c r="C343" s="11">
        <v>4.53</v>
      </c>
      <c r="D343" s="8">
        <v>0.01</v>
      </c>
      <c r="E343" s="8">
        <v>0.22</v>
      </c>
      <c r="F343" s="8">
        <v>0</v>
      </c>
      <c r="G343" s="8">
        <v>0</v>
      </c>
      <c r="H343" s="8">
        <v>274.7</v>
      </c>
      <c r="I343" s="9">
        <v>8788924</v>
      </c>
      <c r="J343" s="10">
        <v>5529361</v>
      </c>
      <c r="K343" s="8">
        <v>-37.090000000000003</v>
      </c>
      <c r="L343" s="8">
        <v>13758.79</v>
      </c>
      <c r="M343" s="8">
        <v>50.09</v>
      </c>
      <c r="N343" s="8">
        <v>0.09</v>
      </c>
      <c r="O343" s="9">
        <v>1244.3900000000001</v>
      </c>
      <c r="P343" s="8" t="s">
        <v>274</v>
      </c>
      <c r="Q343" s="8" t="s">
        <v>69</v>
      </c>
    </row>
    <row r="344" spans="1:17" x14ac:dyDescent="0.25">
      <c r="A344" s="8" t="s">
        <v>487</v>
      </c>
      <c r="B344" s="8" t="s">
        <v>486</v>
      </c>
      <c r="C344" s="11">
        <v>34.43</v>
      </c>
      <c r="D344" s="8">
        <v>0.37</v>
      </c>
      <c r="E344" s="8">
        <v>1.0900000000000001</v>
      </c>
      <c r="F344" s="8">
        <v>0.6</v>
      </c>
      <c r="G344" s="8">
        <v>1.74</v>
      </c>
      <c r="H344" s="8">
        <v>310.85000000000002</v>
      </c>
      <c r="I344" s="9">
        <v>2315457</v>
      </c>
      <c r="J344" s="10">
        <v>1817958</v>
      </c>
      <c r="K344" s="8">
        <v>-21.49</v>
      </c>
      <c r="L344" s="8">
        <v>12911.1</v>
      </c>
      <c r="M344" s="8">
        <v>41.53</v>
      </c>
      <c r="N344" s="8">
        <v>0.83</v>
      </c>
      <c r="O344" s="9">
        <v>10702.57</v>
      </c>
      <c r="P344" s="8" t="s">
        <v>485</v>
      </c>
      <c r="Q344" s="8" t="s">
        <v>117</v>
      </c>
    </row>
    <row r="345" spans="1:17" x14ac:dyDescent="0.25">
      <c r="A345" s="8" t="s">
        <v>484</v>
      </c>
      <c r="B345" s="8" t="s">
        <v>483</v>
      </c>
      <c r="C345" s="11">
        <v>21.75</v>
      </c>
      <c r="D345" s="8">
        <v>-0.18</v>
      </c>
      <c r="E345" s="8">
        <v>-0.82</v>
      </c>
      <c r="F345" s="8">
        <v>0.2</v>
      </c>
      <c r="G345" s="8">
        <v>0.92</v>
      </c>
      <c r="H345" s="8">
        <v>5005</v>
      </c>
      <c r="I345" s="9">
        <v>32510802</v>
      </c>
      <c r="J345" s="10">
        <v>26143026</v>
      </c>
      <c r="K345" s="8">
        <v>-19.59</v>
      </c>
      <c r="L345" s="8">
        <v>23252</v>
      </c>
      <c r="M345" s="8">
        <v>4.6500000000000004</v>
      </c>
      <c r="N345" s="8">
        <v>4.68</v>
      </c>
      <c r="O345" s="9">
        <v>108858.8</v>
      </c>
      <c r="P345" s="8" t="s">
        <v>335</v>
      </c>
      <c r="Q345" s="8" t="s">
        <v>164</v>
      </c>
    </row>
    <row r="346" spans="1:17" x14ac:dyDescent="0.25">
      <c r="A346" s="8" t="s">
        <v>482</v>
      </c>
      <c r="B346" s="8" t="s">
        <v>481</v>
      </c>
      <c r="C346" s="11">
        <v>41.06</v>
      </c>
      <c r="D346" s="8">
        <v>0.03</v>
      </c>
      <c r="E346" s="8">
        <v>7.0000000000000007E-2</v>
      </c>
      <c r="F346" s="8">
        <v>0</v>
      </c>
      <c r="G346" s="8">
        <v>0</v>
      </c>
      <c r="H346" s="8">
        <v>135.41</v>
      </c>
      <c r="I346" s="9">
        <v>1796650</v>
      </c>
      <c r="J346" s="10">
        <v>1457056</v>
      </c>
      <c r="K346" s="8">
        <v>-18.899999999999999</v>
      </c>
      <c r="L346" s="8">
        <v>4094.08</v>
      </c>
      <c r="M346" s="8">
        <v>30.23</v>
      </c>
      <c r="N346" s="8">
        <v>1.36</v>
      </c>
      <c r="O346" s="9">
        <v>5559.93</v>
      </c>
      <c r="P346" s="8" t="s">
        <v>480</v>
      </c>
      <c r="Q346" s="8" t="s">
        <v>105</v>
      </c>
    </row>
    <row r="347" spans="1:17" x14ac:dyDescent="0.25">
      <c r="A347" s="8" t="s">
        <v>479</v>
      </c>
      <c r="B347" s="8" t="s">
        <v>478</v>
      </c>
      <c r="C347" s="11">
        <v>30.8</v>
      </c>
      <c r="D347" s="8">
        <v>0.74</v>
      </c>
      <c r="E347" s="8">
        <v>2.46</v>
      </c>
      <c r="F347" s="8">
        <v>0</v>
      </c>
      <c r="G347" s="8">
        <v>0</v>
      </c>
      <c r="H347" s="8">
        <v>168.29</v>
      </c>
      <c r="I347" s="9">
        <v>2668265</v>
      </c>
      <c r="J347" s="10">
        <v>1672388</v>
      </c>
      <c r="K347" s="8">
        <v>-37.32</v>
      </c>
      <c r="L347" s="8">
        <v>7443.2</v>
      </c>
      <c r="M347" s="8">
        <v>44.23</v>
      </c>
      <c r="N347" s="8">
        <v>0.7</v>
      </c>
      <c r="O347" s="9">
        <v>5183.33</v>
      </c>
      <c r="P347" s="8" t="s">
        <v>477</v>
      </c>
      <c r="Q347" s="8" t="s">
        <v>315</v>
      </c>
    </row>
    <row r="348" spans="1:17" x14ac:dyDescent="0.25">
      <c r="A348" s="8" t="s">
        <v>476</v>
      </c>
      <c r="B348" s="8" t="s">
        <v>475</v>
      </c>
      <c r="C348" s="11">
        <v>38.450000000000003</v>
      </c>
      <c r="D348" s="8">
        <v>-0.05</v>
      </c>
      <c r="E348" s="8">
        <v>-0.13</v>
      </c>
      <c r="F348" s="8">
        <v>1.68</v>
      </c>
      <c r="G348" s="8">
        <v>4.37</v>
      </c>
      <c r="H348" s="8">
        <v>368.36</v>
      </c>
      <c r="I348" s="9">
        <v>2674197</v>
      </c>
      <c r="J348" s="10">
        <v>2461183</v>
      </c>
      <c r="K348" s="8">
        <v>-7.97</v>
      </c>
      <c r="L348" s="8">
        <v>14326</v>
      </c>
      <c r="M348" s="8">
        <v>38.89</v>
      </c>
      <c r="N348" s="8">
        <v>0.99</v>
      </c>
      <c r="O348" s="9">
        <v>14163.44</v>
      </c>
      <c r="P348" s="8" t="s">
        <v>74</v>
      </c>
      <c r="Q348" s="8" t="s">
        <v>73</v>
      </c>
    </row>
    <row r="349" spans="1:17" x14ac:dyDescent="0.25">
      <c r="A349" s="8" t="s">
        <v>474</v>
      </c>
      <c r="B349" s="8" t="s">
        <v>473</v>
      </c>
      <c r="C349" s="11">
        <v>37.409999999999997</v>
      </c>
      <c r="D349" s="8">
        <v>-0.31</v>
      </c>
      <c r="E349" s="8">
        <v>-0.82</v>
      </c>
      <c r="F349" s="8">
        <v>0.4</v>
      </c>
      <c r="G349" s="8">
        <v>1.07</v>
      </c>
      <c r="H349" s="8">
        <v>444.21</v>
      </c>
      <c r="I349" s="9">
        <v>7169078</v>
      </c>
      <c r="J349" s="10">
        <v>12488765</v>
      </c>
      <c r="K349" s="8">
        <v>74.2</v>
      </c>
      <c r="L349" s="8">
        <v>11894</v>
      </c>
      <c r="M349" s="8">
        <v>26.78</v>
      </c>
      <c r="N349" s="8">
        <v>1.4</v>
      </c>
      <c r="O349" s="9">
        <v>16617.900000000001</v>
      </c>
      <c r="P349" s="8" t="s">
        <v>125</v>
      </c>
      <c r="Q349" s="8" t="s">
        <v>49</v>
      </c>
    </row>
    <row r="350" spans="1:17" x14ac:dyDescent="0.25">
      <c r="A350" s="8" t="s">
        <v>472</v>
      </c>
      <c r="B350" s="8" t="s">
        <v>471</v>
      </c>
      <c r="C350" s="11">
        <v>50.75</v>
      </c>
      <c r="D350" s="8">
        <v>0.32</v>
      </c>
      <c r="E350" s="8">
        <v>0.63</v>
      </c>
      <c r="F350" s="8">
        <v>2.12</v>
      </c>
      <c r="G350" s="8">
        <v>4.18</v>
      </c>
      <c r="H350" s="8">
        <v>163.80000000000001</v>
      </c>
      <c r="I350" s="9">
        <v>1687047</v>
      </c>
      <c r="J350" s="10">
        <v>1275684</v>
      </c>
      <c r="K350" s="8">
        <v>-24.38</v>
      </c>
      <c r="L350" s="8">
        <v>13311</v>
      </c>
      <c r="M350" s="8">
        <v>81.260000000000005</v>
      </c>
      <c r="N350" s="8">
        <v>0.62</v>
      </c>
      <c r="O350" s="9">
        <v>8312.85</v>
      </c>
      <c r="P350" s="8" t="s">
        <v>470</v>
      </c>
      <c r="Q350" s="8" t="s">
        <v>303</v>
      </c>
    </row>
    <row r="351" spans="1:17" x14ac:dyDescent="0.25">
      <c r="A351" s="8" t="s">
        <v>469</v>
      </c>
      <c r="B351" s="8" t="s">
        <v>468</v>
      </c>
      <c r="C351" s="11">
        <v>32.92</v>
      </c>
      <c r="D351" s="8">
        <v>-0.25</v>
      </c>
      <c r="E351" s="8">
        <v>-0.75</v>
      </c>
      <c r="F351" s="8">
        <v>1.38</v>
      </c>
      <c r="G351" s="8">
        <v>4.1900000000000004</v>
      </c>
      <c r="H351" s="8">
        <v>376.05</v>
      </c>
      <c r="I351" s="9">
        <v>1994417</v>
      </c>
      <c r="J351" s="10">
        <v>1444267</v>
      </c>
      <c r="K351" s="8">
        <v>-27.58</v>
      </c>
      <c r="L351" s="8">
        <v>8877</v>
      </c>
      <c r="M351" s="8">
        <v>23.61</v>
      </c>
      <c r="N351" s="8">
        <v>1.39</v>
      </c>
      <c r="O351" s="9">
        <v>12379.56</v>
      </c>
      <c r="P351" s="8" t="s">
        <v>74</v>
      </c>
      <c r="Q351" s="8" t="s">
        <v>73</v>
      </c>
    </row>
    <row r="352" spans="1:17" x14ac:dyDescent="0.25">
      <c r="A352" s="8" t="s">
        <v>467</v>
      </c>
      <c r="B352" s="8" t="s">
        <v>466</v>
      </c>
      <c r="C352" s="11">
        <v>34.07</v>
      </c>
      <c r="D352" s="8">
        <v>0.77</v>
      </c>
      <c r="E352" s="8">
        <v>2.31</v>
      </c>
      <c r="F352" s="8">
        <v>0.82</v>
      </c>
      <c r="G352" s="8">
        <v>2.41</v>
      </c>
      <c r="H352" s="8">
        <v>363.19</v>
      </c>
      <c r="I352" s="9">
        <v>4530465</v>
      </c>
      <c r="J352" s="10">
        <v>5606410</v>
      </c>
      <c r="K352" s="8">
        <v>23.75</v>
      </c>
      <c r="L352" s="8">
        <v>13019.3</v>
      </c>
      <c r="M352" s="8">
        <v>35.85</v>
      </c>
      <c r="N352" s="8">
        <v>0.95</v>
      </c>
      <c r="O352" s="9">
        <v>12373.88</v>
      </c>
      <c r="P352" s="8" t="s">
        <v>465</v>
      </c>
      <c r="Q352" s="8" t="s">
        <v>464</v>
      </c>
    </row>
    <row r="353" spans="1:17" x14ac:dyDescent="0.25">
      <c r="A353" s="8" t="s">
        <v>463</v>
      </c>
      <c r="B353" s="8" t="s">
        <v>462</v>
      </c>
      <c r="C353" s="11">
        <v>24.87</v>
      </c>
      <c r="D353" s="8">
        <v>1.22</v>
      </c>
      <c r="E353" s="8">
        <v>5.16</v>
      </c>
      <c r="F353" s="8">
        <v>0</v>
      </c>
      <c r="G353" s="8">
        <v>0</v>
      </c>
      <c r="H353" s="8">
        <v>131.93</v>
      </c>
      <c r="I353" s="9">
        <v>2259717</v>
      </c>
      <c r="J353" s="10">
        <v>6314947</v>
      </c>
      <c r="K353" s="8">
        <v>179.46</v>
      </c>
      <c r="L353" s="8">
        <v>3567</v>
      </c>
      <c r="M353" s="8">
        <v>27.04</v>
      </c>
      <c r="N353" s="8">
        <v>0.92</v>
      </c>
      <c r="O353" s="9">
        <v>3281.1</v>
      </c>
      <c r="P353" s="8" t="s">
        <v>316</v>
      </c>
      <c r="Q353" s="8" t="s">
        <v>315</v>
      </c>
    </row>
    <row r="354" spans="1:17" x14ac:dyDescent="0.25">
      <c r="A354" s="8" t="s">
        <v>461</v>
      </c>
      <c r="B354" s="8" t="s">
        <v>460</v>
      </c>
      <c r="C354" s="11">
        <v>28.41</v>
      </c>
      <c r="D354" s="8">
        <v>0.21</v>
      </c>
      <c r="E354" s="8">
        <v>0.74</v>
      </c>
      <c r="F354" s="8">
        <v>0.57999999999999996</v>
      </c>
      <c r="G354" s="8">
        <v>2.04</v>
      </c>
      <c r="H354" s="8">
        <v>117.93</v>
      </c>
      <c r="I354" s="9">
        <v>1048344</v>
      </c>
      <c r="J354" s="10">
        <v>639865</v>
      </c>
      <c r="K354" s="8">
        <v>-38.96</v>
      </c>
      <c r="L354" s="8">
        <v>2400.41</v>
      </c>
      <c r="M354" s="8">
        <v>20.350000000000001</v>
      </c>
      <c r="N354" s="8">
        <v>1.4</v>
      </c>
      <c r="O354" s="9">
        <v>3350.39</v>
      </c>
      <c r="P354" s="8" t="s">
        <v>54</v>
      </c>
      <c r="Q354" s="8" t="s">
        <v>53</v>
      </c>
    </row>
    <row r="355" spans="1:17" x14ac:dyDescent="0.25">
      <c r="A355" s="8" t="s">
        <v>459</v>
      </c>
      <c r="B355" s="8" t="s">
        <v>458</v>
      </c>
      <c r="C355" s="11">
        <v>47.07</v>
      </c>
      <c r="D355" s="8">
        <v>0.34</v>
      </c>
      <c r="E355" s="8">
        <v>0.73</v>
      </c>
      <c r="F355" s="8">
        <v>1</v>
      </c>
      <c r="G355" s="8">
        <v>2.12</v>
      </c>
      <c r="H355" s="8">
        <v>160.51</v>
      </c>
      <c r="I355" s="9">
        <v>2142870</v>
      </c>
      <c r="J355" s="10">
        <v>1577256</v>
      </c>
      <c r="K355" s="8">
        <v>-26.4</v>
      </c>
      <c r="L355" s="8">
        <v>11444.81</v>
      </c>
      <c r="M355" s="8">
        <v>71.3</v>
      </c>
      <c r="N355" s="8">
        <v>0.66</v>
      </c>
      <c r="O355" s="9">
        <v>7555.21</v>
      </c>
      <c r="P355" s="8" t="s">
        <v>457</v>
      </c>
      <c r="Q355" s="8" t="s">
        <v>456</v>
      </c>
    </row>
    <row r="356" spans="1:17" x14ac:dyDescent="0.25">
      <c r="A356" s="8" t="s">
        <v>455</v>
      </c>
      <c r="B356" s="8" t="s">
        <v>454</v>
      </c>
      <c r="C356" s="11">
        <v>22.37</v>
      </c>
      <c r="D356" s="8">
        <v>-0.22</v>
      </c>
      <c r="E356" s="8">
        <v>-0.97</v>
      </c>
      <c r="F356" s="8">
        <v>0</v>
      </c>
      <c r="G356" s="8">
        <v>0</v>
      </c>
      <c r="H356" s="8">
        <v>122.04</v>
      </c>
      <c r="I356" s="9">
        <v>1471895</v>
      </c>
      <c r="J356" s="10">
        <v>961671</v>
      </c>
      <c r="K356" s="8">
        <v>-34.659999999999997</v>
      </c>
      <c r="L356" s="8">
        <v>3094.23</v>
      </c>
      <c r="M356" s="8">
        <v>25.35</v>
      </c>
      <c r="N356" s="8">
        <v>0.88</v>
      </c>
      <c r="O356" s="9">
        <v>2730.03</v>
      </c>
      <c r="P356" s="8" t="s">
        <v>379</v>
      </c>
      <c r="Q356" s="8" t="s">
        <v>53</v>
      </c>
    </row>
    <row r="357" spans="1:17" x14ac:dyDescent="0.25">
      <c r="A357" s="8" t="s">
        <v>453</v>
      </c>
      <c r="B357" s="8" t="s">
        <v>452</v>
      </c>
      <c r="C357" s="11">
        <v>25.56</v>
      </c>
      <c r="D357" s="8">
        <v>-0.08</v>
      </c>
      <c r="E357" s="8">
        <v>-0.31</v>
      </c>
      <c r="F357" s="8">
        <v>1.24</v>
      </c>
      <c r="G357" s="8">
        <v>4.8499999999999996</v>
      </c>
      <c r="H357" s="8">
        <v>360.98</v>
      </c>
      <c r="I357" s="9">
        <v>4197701</v>
      </c>
      <c r="J357" s="10">
        <v>2545538</v>
      </c>
      <c r="K357" s="8">
        <v>-39.36</v>
      </c>
      <c r="L357" s="8">
        <v>2082.7600000000002</v>
      </c>
      <c r="M357" s="8">
        <v>5.77</v>
      </c>
      <c r="N357" s="8">
        <v>4.43</v>
      </c>
      <c r="O357" s="9">
        <v>9226.65</v>
      </c>
      <c r="P357" s="8" t="s">
        <v>118</v>
      </c>
      <c r="Q357" s="8" t="s">
        <v>117</v>
      </c>
    </row>
    <row r="358" spans="1:17" x14ac:dyDescent="0.25">
      <c r="A358" s="8" t="s">
        <v>451</v>
      </c>
      <c r="B358" s="8" t="s">
        <v>450</v>
      </c>
      <c r="C358" s="11">
        <v>31.85</v>
      </c>
      <c r="D358" s="8">
        <v>-1.17</v>
      </c>
      <c r="E358" s="8">
        <v>-3.54</v>
      </c>
      <c r="F358" s="8">
        <v>0.24</v>
      </c>
      <c r="G358" s="8">
        <v>0.75</v>
      </c>
      <c r="H358" s="8">
        <v>267.36</v>
      </c>
      <c r="I358" s="9">
        <v>6673847</v>
      </c>
      <c r="J358" s="10">
        <v>9689402</v>
      </c>
      <c r="K358" s="8">
        <v>45.18</v>
      </c>
      <c r="L358" s="8">
        <v>6787.4</v>
      </c>
      <c r="M358" s="8">
        <v>25.39</v>
      </c>
      <c r="N358" s="8">
        <v>1.25</v>
      </c>
      <c r="O358" s="9">
        <v>8515.42</v>
      </c>
      <c r="P358" s="8" t="s">
        <v>449</v>
      </c>
      <c r="Q358" s="8" t="s">
        <v>448</v>
      </c>
    </row>
    <row r="359" spans="1:17" x14ac:dyDescent="0.25">
      <c r="A359" s="8" t="s">
        <v>447</v>
      </c>
      <c r="B359" s="8" t="s">
        <v>446</v>
      </c>
      <c r="C359" s="11">
        <v>29.27</v>
      </c>
      <c r="D359" s="8">
        <v>-0.12</v>
      </c>
      <c r="E359" s="8">
        <v>-0.41</v>
      </c>
      <c r="F359" s="8">
        <v>0.8</v>
      </c>
      <c r="G359" s="8">
        <v>2.73</v>
      </c>
      <c r="H359" s="8">
        <v>235.82</v>
      </c>
      <c r="I359" s="9">
        <v>6384564</v>
      </c>
      <c r="J359" s="10">
        <v>6186280</v>
      </c>
      <c r="K359" s="8">
        <v>-3.11</v>
      </c>
      <c r="L359" s="8">
        <v>18243</v>
      </c>
      <c r="M359" s="8">
        <v>77.36</v>
      </c>
      <c r="N359" s="8">
        <v>0.38</v>
      </c>
      <c r="O359" s="9">
        <v>6902.45</v>
      </c>
      <c r="P359" s="8" t="s">
        <v>445</v>
      </c>
      <c r="Q359" s="8" t="s">
        <v>105</v>
      </c>
    </row>
    <row r="360" spans="1:17" x14ac:dyDescent="0.25">
      <c r="A360" s="8" t="s">
        <v>444</v>
      </c>
      <c r="B360" s="8" t="s">
        <v>443</v>
      </c>
      <c r="C360" s="11">
        <v>15.37</v>
      </c>
      <c r="D360" s="8">
        <v>0.08</v>
      </c>
      <c r="E360" s="8">
        <v>0.52</v>
      </c>
      <c r="F360" s="8">
        <v>0.61</v>
      </c>
      <c r="G360" s="8">
        <v>3.97</v>
      </c>
      <c r="H360" s="8">
        <v>345</v>
      </c>
      <c r="I360" s="9">
        <v>4147570</v>
      </c>
      <c r="J360" s="10">
        <v>3505561</v>
      </c>
      <c r="K360" s="8">
        <v>-15.48</v>
      </c>
      <c r="L360" s="8">
        <v>1127.3</v>
      </c>
      <c r="M360" s="8">
        <v>3.27</v>
      </c>
      <c r="N360" s="8">
        <v>4.7</v>
      </c>
      <c r="O360" s="9">
        <v>5302.65</v>
      </c>
      <c r="P360" s="8" t="s">
        <v>442</v>
      </c>
      <c r="Q360" s="8" t="s">
        <v>49</v>
      </c>
    </row>
    <row r="361" spans="1:17" x14ac:dyDescent="0.25">
      <c r="A361" s="8" t="s">
        <v>441</v>
      </c>
      <c r="B361" s="8" t="s">
        <v>440</v>
      </c>
      <c r="C361" s="11">
        <v>13.36</v>
      </c>
      <c r="D361" s="8">
        <v>-0.24</v>
      </c>
      <c r="E361" s="8">
        <v>-1.76</v>
      </c>
      <c r="F361" s="8">
        <v>1.08</v>
      </c>
      <c r="G361" s="8">
        <v>8.08</v>
      </c>
      <c r="H361" s="8">
        <v>219.99</v>
      </c>
      <c r="I361" s="9">
        <v>2415827</v>
      </c>
      <c r="J361" s="10">
        <v>1988521</v>
      </c>
      <c r="K361" s="8">
        <v>-17.690000000000001</v>
      </c>
      <c r="L361" s="8">
        <v>10579</v>
      </c>
      <c r="M361" s="8">
        <v>48.09</v>
      </c>
      <c r="N361" s="8">
        <v>0.28000000000000003</v>
      </c>
      <c r="O361" s="9">
        <v>2939.07</v>
      </c>
      <c r="P361" s="8" t="s">
        <v>74</v>
      </c>
      <c r="Q361" s="8" t="s">
        <v>73</v>
      </c>
    </row>
    <row r="362" spans="1:17" x14ac:dyDescent="0.25">
      <c r="A362" s="8" t="s">
        <v>439</v>
      </c>
      <c r="B362" s="8" t="s">
        <v>438</v>
      </c>
      <c r="C362" s="11">
        <v>33.4</v>
      </c>
      <c r="D362" s="8">
        <v>0.04</v>
      </c>
      <c r="E362" s="8">
        <v>0.12</v>
      </c>
      <c r="F362" s="8">
        <v>0.72</v>
      </c>
      <c r="G362" s="8">
        <v>2.16</v>
      </c>
      <c r="H362" s="8">
        <v>215.48</v>
      </c>
      <c r="I362" s="9">
        <v>1959586</v>
      </c>
      <c r="J362" s="10">
        <v>2560872</v>
      </c>
      <c r="K362" s="8">
        <v>30.68</v>
      </c>
      <c r="L362" s="8">
        <v>13404</v>
      </c>
      <c r="M362" s="8">
        <v>62.21</v>
      </c>
      <c r="N362" s="8">
        <v>0.54</v>
      </c>
      <c r="O362" s="9">
        <v>7197.03</v>
      </c>
      <c r="P362" s="8" t="s">
        <v>437</v>
      </c>
      <c r="Q362" s="8" t="s">
        <v>57</v>
      </c>
    </row>
    <row r="363" spans="1:17" x14ac:dyDescent="0.25">
      <c r="A363" s="8" t="s">
        <v>436</v>
      </c>
      <c r="B363" s="8" t="s">
        <v>435</v>
      </c>
      <c r="C363" s="11">
        <v>55.89</v>
      </c>
      <c r="D363" s="8">
        <v>-0.51</v>
      </c>
      <c r="E363" s="8">
        <v>-0.9</v>
      </c>
      <c r="F363" s="8">
        <v>1.8</v>
      </c>
      <c r="G363" s="8">
        <v>3.22</v>
      </c>
      <c r="H363" s="8">
        <v>1556.79</v>
      </c>
      <c r="I363" s="9">
        <v>8204733</v>
      </c>
      <c r="J363" s="10">
        <v>7495347</v>
      </c>
      <c r="K363" s="8">
        <v>-8.65</v>
      </c>
      <c r="L363" s="8">
        <v>43181</v>
      </c>
      <c r="M363" s="8">
        <v>27.74</v>
      </c>
      <c r="N363" s="8">
        <v>2.0099999999999998</v>
      </c>
      <c r="O363" s="9">
        <v>87008.99</v>
      </c>
      <c r="P363" s="8" t="s">
        <v>295</v>
      </c>
      <c r="Q363" s="8" t="s">
        <v>57</v>
      </c>
    </row>
    <row r="364" spans="1:17" x14ac:dyDescent="0.25">
      <c r="A364" s="8" t="s">
        <v>434</v>
      </c>
      <c r="B364" s="8" t="s">
        <v>433</v>
      </c>
      <c r="C364" s="11">
        <v>17.489999999999998</v>
      </c>
      <c r="D364" s="8">
        <v>-0.3</v>
      </c>
      <c r="E364" s="8">
        <v>-1.69</v>
      </c>
      <c r="F364" s="8">
        <v>0.28000000000000003</v>
      </c>
      <c r="G364" s="8">
        <v>1.6</v>
      </c>
      <c r="H364" s="8">
        <v>116.58</v>
      </c>
      <c r="I364" s="9">
        <v>1240249</v>
      </c>
      <c r="J364" s="10">
        <v>1632594</v>
      </c>
      <c r="K364" s="8">
        <v>31.63</v>
      </c>
      <c r="L364" s="8">
        <v>1910.32</v>
      </c>
      <c r="M364" s="8">
        <v>16.39</v>
      </c>
      <c r="N364" s="8">
        <v>1.07</v>
      </c>
      <c r="O364" s="9">
        <v>2038.98</v>
      </c>
      <c r="P364" s="8" t="s">
        <v>135</v>
      </c>
      <c r="Q364" s="8" t="s">
        <v>134</v>
      </c>
    </row>
    <row r="365" spans="1:17" x14ac:dyDescent="0.25">
      <c r="A365" s="8" t="s">
        <v>432</v>
      </c>
      <c r="B365" s="8" t="s">
        <v>431</v>
      </c>
      <c r="C365" s="11">
        <v>15.87</v>
      </c>
      <c r="D365" s="8">
        <v>0.17</v>
      </c>
      <c r="E365" s="8">
        <v>1.08</v>
      </c>
      <c r="F365" s="8">
        <v>0.64</v>
      </c>
      <c r="G365" s="8">
        <v>4.03</v>
      </c>
      <c r="H365" s="8">
        <v>6747.98</v>
      </c>
      <c r="I365" s="9">
        <v>53076893</v>
      </c>
      <c r="J365" s="10">
        <v>83606460</v>
      </c>
      <c r="K365" s="8">
        <v>57.52</v>
      </c>
      <c r="L365" s="8">
        <v>47412</v>
      </c>
      <c r="M365" s="8">
        <v>7.03</v>
      </c>
      <c r="N365" s="8">
        <v>2.2599999999999998</v>
      </c>
      <c r="O365" s="9">
        <v>107090.4</v>
      </c>
      <c r="P365" s="8" t="s">
        <v>93</v>
      </c>
      <c r="Q365" s="8" t="s">
        <v>92</v>
      </c>
    </row>
    <row r="366" spans="1:17" x14ac:dyDescent="0.25">
      <c r="A366" s="8" t="s">
        <v>430</v>
      </c>
      <c r="B366" s="8" t="s">
        <v>429</v>
      </c>
      <c r="C366" s="11">
        <v>43.88</v>
      </c>
      <c r="D366" s="8">
        <v>-0.02</v>
      </c>
      <c r="E366" s="8">
        <v>-0.05</v>
      </c>
      <c r="F366" s="8">
        <v>2.16</v>
      </c>
      <c r="G366" s="8">
        <v>4.92</v>
      </c>
      <c r="H366" s="8">
        <v>1961.58</v>
      </c>
      <c r="I366" s="9">
        <v>8841975</v>
      </c>
      <c r="J366" s="10">
        <v>5175617</v>
      </c>
      <c r="K366" s="8">
        <v>-41.47</v>
      </c>
      <c r="L366" s="8">
        <v>25381</v>
      </c>
      <c r="M366" s="8">
        <v>12.94</v>
      </c>
      <c r="N366" s="8">
        <v>3.39</v>
      </c>
      <c r="O366" s="9">
        <v>86074.13</v>
      </c>
      <c r="P366" s="8" t="s">
        <v>360</v>
      </c>
      <c r="Q366" s="8" t="s">
        <v>359</v>
      </c>
    </row>
    <row r="367" spans="1:17" x14ac:dyDescent="0.25">
      <c r="A367" s="8" t="s">
        <v>428</v>
      </c>
      <c r="B367" s="8" t="s">
        <v>427</v>
      </c>
      <c r="C367" s="11">
        <v>30.76</v>
      </c>
      <c r="D367" s="8">
        <v>-0.28000000000000003</v>
      </c>
      <c r="E367" s="8">
        <v>-0.9</v>
      </c>
      <c r="F367" s="8">
        <v>2.1</v>
      </c>
      <c r="G367" s="8">
        <v>6.83</v>
      </c>
      <c r="H367" s="8">
        <v>101.08</v>
      </c>
      <c r="I367" s="9">
        <v>989582</v>
      </c>
      <c r="J367" s="10">
        <v>501265</v>
      </c>
      <c r="K367" s="8">
        <v>-49.35</v>
      </c>
      <c r="L367" s="8">
        <v>3308.21</v>
      </c>
      <c r="M367" s="8">
        <v>32.729999999999997</v>
      </c>
      <c r="N367" s="8">
        <v>0.94</v>
      </c>
      <c r="O367" s="9">
        <v>3109.22</v>
      </c>
      <c r="P367" s="8" t="s">
        <v>74</v>
      </c>
      <c r="Q367" s="8" t="s">
        <v>73</v>
      </c>
    </row>
    <row r="368" spans="1:17" x14ac:dyDescent="0.25">
      <c r="A368" s="8" t="s">
        <v>426</v>
      </c>
      <c r="B368" s="8" t="s">
        <v>425</v>
      </c>
      <c r="C368" s="11">
        <v>26.75</v>
      </c>
      <c r="D368" s="8">
        <v>0.01</v>
      </c>
      <c r="E368" s="8">
        <v>0.04</v>
      </c>
      <c r="F368" s="8">
        <v>0.08</v>
      </c>
      <c r="G368" s="8">
        <v>0.3</v>
      </c>
      <c r="H368" s="8">
        <v>113.98</v>
      </c>
      <c r="I368" s="9">
        <v>2336504</v>
      </c>
      <c r="J368" s="10">
        <v>1690544</v>
      </c>
      <c r="K368" s="8">
        <v>-27.65</v>
      </c>
      <c r="L368" s="8">
        <v>2237.33</v>
      </c>
      <c r="M368" s="8">
        <v>19.63</v>
      </c>
      <c r="N368" s="8">
        <v>1.36</v>
      </c>
      <c r="O368" s="9">
        <v>3048.97</v>
      </c>
      <c r="P368" s="8" t="s">
        <v>78</v>
      </c>
      <c r="Q368" s="8" t="s">
        <v>77</v>
      </c>
    </row>
    <row r="369" spans="1:17" x14ac:dyDescent="0.25">
      <c r="A369" s="8" t="s">
        <v>424</v>
      </c>
      <c r="B369" s="8" t="s">
        <v>423</v>
      </c>
      <c r="C369" s="11">
        <v>22.94</v>
      </c>
      <c r="D369" s="8">
        <v>0.23</v>
      </c>
      <c r="E369" s="8">
        <v>1.01</v>
      </c>
      <c r="F369" s="8">
        <v>1.44</v>
      </c>
      <c r="G369" s="8">
        <v>6.28</v>
      </c>
      <c r="H369" s="8">
        <v>206.39</v>
      </c>
      <c r="I369" s="9">
        <v>1822984</v>
      </c>
      <c r="J369" s="10">
        <v>1310089</v>
      </c>
      <c r="K369" s="8">
        <v>-28.13</v>
      </c>
      <c r="L369" s="8">
        <v>6067.93</v>
      </c>
      <c r="M369" s="8">
        <v>29.4</v>
      </c>
      <c r="N369" s="8">
        <v>0.78</v>
      </c>
      <c r="O369" s="9">
        <v>4734.59</v>
      </c>
      <c r="P369" s="8" t="s">
        <v>70</v>
      </c>
      <c r="Q369" s="8" t="s">
        <v>69</v>
      </c>
    </row>
    <row r="370" spans="1:17" x14ac:dyDescent="0.25">
      <c r="A370" s="8" t="s">
        <v>422</v>
      </c>
      <c r="B370" s="8" t="s">
        <v>421</v>
      </c>
      <c r="C370" s="11">
        <v>30.52</v>
      </c>
      <c r="D370" s="8">
        <v>-0.28000000000000003</v>
      </c>
      <c r="E370" s="8">
        <v>-0.91</v>
      </c>
      <c r="F370" s="8">
        <v>1.68</v>
      </c>
      <c r="G370" s="8">
        <v>5.5</v>
      </c>
      <c r="H370" s="8">
        <v>162.81</v>
      </c>
      <c r="I370" s="9">
        <v>3346317</v>
      </c>
      <c r="J370" s="10">
        <v>1841647</v>
      </c>
      <c r="K370" s="8">
        <v>-44.96</v>
      </c>
      <c r="L370" s="8">
        <v>1721</v>
      </c>
      <c r="M370" s="8">
        <v>10.57</v>
      </c>
      <c r="N370" s="8">
        <v>2.89</v>
      </c>
      <c r="O370" s="9">
        <v>4968.96</v>
      </c>
      <c r="P370" s="8" t="s">
        <v>156</v>
      </c>
      <c r="Q370" s="8" t="s">
        <v>155</v>
      </c>
    </row>
    <row r="371" spans="1:17" x14ac:dyDescent="0.25">
      <c r="A371" s="8" t="s">
        <v>420</v>
      </c>
      <c r="B371" s="8" t="s">
        <v>419</v>
      </c>
      <c r="C371" s="11">
        <v>58.13</v>
      </c>
      <c r="D371" s="8">
        <v>1.08</v>
      </c>
      <c r="E371" s="8">
        <v>1.89</v>
      </c>
      <c r="F371" s="8">
        <v>0.2</v>
      </c>
      <c r="G371" s="8">
        <v>0.34</v>
      </c>
      <c r="H371" s="8">
        <v>99.18</v>
      </c>
      <c r="I371" s="9">
        <v>1773185</v>
      </c>
      <c r="J371" s="10">
        <v>1399980</v>
      </c>
      <c r="K371" s="8">
        <v>-21.05</v>
      </c>
      <c r="L371" s="8">
        <v>5018.8999999999996</v>
      </c>
      <c r="M371" s="8">
        <v>50.6</v>
      </c>
      <c r="N371" s="8">
        <v>1.1499999999999999</v>
      </c>
      <c r="O371" s="9">
        <v>5765.33</v>
      </c>
      <c r="P371" s="8" t="s">
        <v>177</v>
      </c>
      <c r="Q371" s="8" t="s">
        <v>176</v>
      </c>
    </row>
    <row r="372" spans="1:17" x14ac:dyDescent="0.25">
      <c r="A372" s="8" t="s">
        <v>418</v>
      </c>
      <c r="B372" s="8" t="s">
        <v>417</v>
      </c>
      <c r="C372" s="11">
        <v>74.06</v>
      </c>
      <c r="D372" s="8">
        <v>0.7</v>
      </c>
      <c r="E372" s="8">
        <v>0.95</v>
      </c>
      <c r="F372" s="8">
        <v>1.6</v>
      </c>
      <c r="G372" s="8">
        <v>2.16</v>
      </c>
      <c r="H372" s="8">
        <v>307.47000000000003</v>
      </c>
      <c r="I372" s="9">
        <v>1966163</v>
      </c>
      <c r="J372" s="10">
        <v>1806850</v>
      </c>
      <c r="K372" s="8">
        <v>-8.1</v>
      </c>
      <c r="L372" s="8">
        <v>10256</v>
      </c>
      <c r="M372" s="8">
        <v>33.36</v>
      </c>
      <c r="N372" s="8">
        <v>2.2200000000000002</v>
      </c>
      <c r="O372" s="9">
        <v>22771.23</v>
      </c>
      <c r="P372" s="8" t="s">
        <v>304</v>
      </c>
      <c r="Q372" s="8" t="s">
        <v>303</v>
      </c>
    </row>
    <row r="373" spans="1:17" x14ac:dyDescent="0.25">
      <c r="A373" s="8" t="s">
        <v>416</v>
      </c>
      <c r="B373" s="8" t="s">
        <v>415</v>
      </c>
      <c r="C373" s="11">
        <v>77.31</v>
      </c>
      <c r="D373" s="8">
        <v>-0.06</v>
      </c>
      <c r="E373" s="8">
        <v>-0.08</v>
      </c>
      <c r="F373" s="8">
        <v>0.12</v>
      </c>
      <c r="G373" s="8">
        <v>0.16</v>
      </c>
      <c r="H373" s="8">
        <v>140.06</v>
      </c>
      <c r="I373" s="9">
        <v>1683238</v>
      </c>
      <c r="J373" s="10">
        <v>1411499</v>
      </c>
      <c r="K373" s="8">
        <v>-16.14</v>
      </c>
      <c r="L373" s="8">
        <v>6827.9</v>
      </c>
      <c r="M373" s="8">
        <v>48.75</v>
      </c>
      <c r="N373" s="8">
        <v>1.59</v>
      </c>
      <c r="O373" s="9">
        <v>10828.04</v>
      </c>
      <c r="P373" s="8" t="s">
        <v>414</v>
      </c>
      <c r="Q373" s="8" t="s">
        <v>413</v>
      </c>
    </row>
    <row r="374" spans="1:17" x14ac:dyDescent="0.25">
      <c r="A374" s="8" t="s">
        <v>412</v>
      </c>
      <c r="B374" s="8" t="s">
        <v>411</v>
      </c>
      <c r="C374" s="11">
        <v>43.69</v>
      </c>
      <c r="D374" s="8">
        <v>0.42</v>
      </c>
      <c r="E374" s="8">
        <v>0.97</v>
      </c>
      <c r="F374" s="8">
        <v>1</v>
      </c>
      <c r="G374" s="8">
        <v>2.29</v>
      </c>
      <c r="H374" s="8">
        <v>255.44</v>
      </c>
      <c r="I374" s="9">
        <v>3237128</v>
      </c>
      <c r="J374" s="10">
        <v>2273363</v>
      </c>
      <c r="K374" s="8">
        <v>-29.77</v>
      </c>
      <c r="L374" s="8">
        <v>1946.6</v>
      </c>
      <c r="M374" s="8">
        <v>7.62</v>
      </c>
      <c r="N374" s="8">
        <v>5.73</v>
      </c>
      <c r="O374" s="9">
        <v>11160.17</v>
      </c>
      <c r="P374" s="8" t="s">
        <v>266</v>
      </c>
      <c r="Q374" s="8" t="s">
        <v>265</v>
      </c>
    </row>
    <row r="375" spans="1:17" x14ac:dyDescent="0.25">
      <c r="A375" s="8" t="s">
        <v>410</v>
      </c>
      <c r="B375" s="8" t="s">
        <v>409</v>
      </c>
      <c r="C375" s="11">
        <v>20.6</v>
      </c>
      <c r="D375" s="8">
        <v>-0.06</v>
      </c>
      <c r="E375" s="8">
        <v>-0.28999999999999998</v>
      </c>
      <c r="F375" s="8">
        <v>0.45</v>
      </c>
      <c r="G375" s="8">
        <v>2.1800000000000002</v>
      </c>
      <c r="H375" s="8">
        <v>259.99</v>
      </c>
      <c r="I375" s="9">
        <v>6158651</v>
      </c>
      <c r="J375" s="10">
        <v>3107565</v>
      </c>
      <c r="K375" s="8">
        <v>-49.54</v>
      </c>
      <c r="L375" s="8">
        <v>9623.7999999999993</v>
      </c>
      <c r="M375" s="8">
        <v>37.020000000000003</v>
      </c>
      <c r="N375" s="8">
        <v>0.56000000000000005</v>
      </c>
      <c r="O375" s="9">
        <v>5355.79</v>
      </c>
      <c r="P375" s="8" t="s">
        <v>397</v>
      </c>
      <c r="Q375" s="8" t="s">
        <v>81</v>
      </c>
    </row>
    <row r="376" spans="1:17" x14ac:dyDescent="0.25">
      <c r="A376" s="8" t="s">
        <v>408</v>
      </c>
      <c r="B376" s="8" t="s">
        <v>407</v>
      </c>
      <c r="C376" s="11">
        <v>54.87</v>
      </c>
      <c r="D376" s="8">
        <v>-0.62</v>
      </c>
      <c r="E376" s="8">
        <v>-1.1200000000000001</v>
      </c>
      <c r="F376" s="8">
        <v>1.76</v>
      </c>
      <c r="G376" s="8">
        <v>3.21</v>
      </c>
      <c r="H376" s="8">
        <v>2914.7</v>
      </c>
      <c r="I376" s="9">
        <v>12985087</v>
      </c>
      <c r="J376" s="10">
        <v>9997579</v>
      </c>
      <c r="K376" s="8">
        <v>-23.01</v>
      </c>
      <c r="L376" s="8">
        <v>81633</v>
      </c>
      <c r="M376" s="8">
        <v>28.01</v>
      </c>
      <c r="N376" s="8">
        <v>1.96</v>
      </c>
      <c r="O376" s="9">
        <v>159929.60000000001</v>
      </c>
      <c r="P376" s="8" t="s">
        <v>406</v>
      </c>
      <c r="Q376" s="8" t="s">
        <v>359</v>
      </c>
    </row>
    <row r="377" spans="1:17" x14ac:dyDescent="0.25">
      <c r="A377" s="8" t="s">
        <v>405</v>
      </c>
      <c r="B377" s="8" t="s">
        <v>404</v>
      </c>
      <c r="C377" s="11">
        <v>38.25</v>
      </c>
      <c r="D377" s="8">
        <v>-0.13</v>
      </c>
      <c r="E377" s="8">
        <v>-0.34</v>
      </c>
      <c r="F377" s="8">
        <v>2.48</v>
      </c>
      <c r="G377" s="8">
        <v>6.48</v>
      </c>
      <c r="H377" s="8">
        <v>278</v>
      </c>
      <c r="I377" s="9">
        <v>1545745</v>
      </c>
      <c r="J377" s="10">
        <v>1193820</v>
      </c>
      <c r="K377" s="8">
        <v>-22.77</v>
      </c>
      <c r="L377" s="8">
        <v>9543</v>
      </c>
      <c r="M377" s="8">
        <v>34.33</v>
      </c>
      <c r="N377" s="8">
        <v>1.1100000000000001</v>
      </c>
      <c r="O377" s="9">
        <v>10633.5</v>
      </c>
      <c r="P377" s="8" t="s">
        <v>74</v>
      </c>
      <c r="Q377" s="8" t="s">
        <v>73</v>
      </c>
    </row>
    <row r="378" spans="1:17" x14ac:dyDescent="0.25">
      <c r="A378" s="8" t="s">
        <v>403</v>
      </c>
      <c r="B378" s="8" t="s">
        <v>402</v>
      </c>
      <c r="C378" s="11">
        <v>15.14</v>
      </c>
      <c r="D378" s="8">
        <v>0.27</v>
      </c>
      <c r="E378" s="8">
        <v>1.82</v>
      </c>
      <c r="F378" s="8">
        <v>0</v>
      </c>
      <c r="G378" s="8">
        <v>0</v>
      </c>
      <c r="H378" s="8">
        <v>680</v>
      </c>
      <c r="I378" s="9">
        <v>5307549</v>
      </c>
      <c r="J378" s="10">
        <v>3335442</v>
      </c>
      <c r="K378" s="8">
        <v>-37.159999999999997</v>
      </c>
      <c r="L378" s="8">
        <v>12769.3</v>
      </c>
      <c r="M378" s="8">
        <v>18.78</v>
      </c>
      <c r="N378" s="8">
        <v>0.81</v>
      </c>
      <c r="O378" s="9">
        <v>10295.200000000001</v>
      </c>
      <c r="P378" s="8" t="s">
        <v>82</v>
      </c>
      <c r="Q378" s="8" t="s">
        <v>81</v>
      </c>
    </row>
    <row r="379" spans="1:17" x14ac:dyDescent="0.25">
      <c r="A379" s="8" t="s">
        <v>401</v>
      </c>
      <c r="B379" s="8" t="s">
        <v>400</v>
      </c>
      <c r="C379" s="11">
        <v>7.64</v>
      </c>
      <c r="D379" s="8">
        <v>7.0000000000000007E-2</v>
      </c>
      <c r="E379" s="8">
        <v>0.92</v>
      </c>
      <c r="F379" s="8">
        <v>0.6</v>
      </c>
      <c r="G379" s="8">
        <v>7.85</v>
      </c>
      <c r="H379" s="8">
        <v>442.61</v>
      </c>
      <c r="I379" s="9">
        <v>12451730</v>
      </c>
      <c r="J379" s="10">
        <v>11564619</v>
      </c>
      <c r="K379" s="8">
        <v>-7.12</v>
      </c>
      <c r="L379" s="8">
        <v>4463.99</v>
      </c>
      <c r="M379" s="8">
        <v>10.09</v>
      </c>
      <c r="N379" s="8">
        <v>0.76</v>
      </c>
      <c r="O379" s="9">
        <v>3381.54</v>
      </c>
      <c r="P379" s="8" t="s">
        <v>156</v>
      </c>
      <c r="Q379" s="8" t="s">
        <v>155</v>
      </c>
    </row>
    <row r="380" spans="1:17" x14ac:dyDescent="0.25">
      <c r="A380" s="8" t="s">
        <v>399</v>
      </c>
      <c r="B380" s="8" t="s">
        <v>398</v>
      </c>
      <c r="C380" s="11">
        <v>39.53</v>
      </c>
      <c r="D380" s="8">
        <v>0.04</v>
      </c>
      <c r="E380" s="8">
        <v>0.1</v>
      </c>
      <c r="F380" s="8">
        <v>0.57999999999999996</v>
      </c>
      <c r="G380" s="8">
        <v>1.47</v>
      </c>
      <c r="H380" s="8">
        <v>458.5</v>
      </c>
      <c r="I380" s="9">
        <v>7741442</v>
      </c>
      <c r="J380" s="10">
        <v>4543854</v>
      </c>
      <c r="K380" s="8">
        <v>-41.3</v>
      </c>
      <c r="L380" s="8">
        <v>30274</v>
      </c>
      <c r="M380" s="8">
        <v>66.03</v>
      </c>
      <c r="N380" s="8">
        <v>0.6</v>
      </c>
      <c r="O380" s="9">
        <v>18124.5</v>
      </c>
      <c r="P380" s="8" t="s">
        <v>397</v>
      </c>
      <c r="Q380" s="8" t="s">
        <v>81</v>
      </c>
    </row>
    <row r="381" spans="1:17" x14ac:dyDescent="0.25">
      <c r="A381" s="8" t="s">
        <v>396</v>
      </c>
      <c r="B381" s="8" t="s">
        <v>395</v>
      </c>
      <c r="C381" s="11">
        <v>32.43</v>
      </c>
      <c r="D381" s="8">
        <v>0.03</v>
      </c>
      <c r="E381" s="8">
        <v>0.09</v>
      </c>
      <c r="F381" s="8">
        <v>1.33</v>
      </c>
      <c r="G381" s="8">
        <v>4.0999999999999996</v>
      </c>
      <c r="H381" s="8">
        <v>505.99</v>
      </c>
      <c r="I381" s="9">
        <v>3317352</v>
      </c>
      <c r="J381" s="10">
        <v>1908698</v>
      </c>
      <c r="K381" s="8">
        <v>-42.46</v>
      </c>
      <c r="L381" s="8">
        <v>13925</v>
      </c>
      <c r="M381" s="8">
        <v>27.52</v>
      </c>
      <c r="N381" s="8">
        <v>1.18</v>
      </c>
      <c r="O381" s="9">
        <v>16409.259999999998</v>
      </c>
      <c r="P381" s="8" t="s">
        <v>74</v>
      </c>
      <c r="Q381" s="8" t="s">
        <v>73</v>
      </c>
    </row>
    <row r="382" spans="1:17" x14ac:dyDescent="0.25">
      <c r="A382" s="8" t="s">
        <v>394</v>
      </c>
      <c r="B382" s="8" t="s">
        <v>393</v>
      </c>
      <c r="C382" s="11">
        <v>67.510000000000005</v>
      </c>
      <c r="D382" s="8">
        <v>0.21</v>
      </c>
      <c r="E382" s="8">
        <v>0.31</v>
      </c>
      <c r="F382" s="8">
        <v>2.2000000000000002</v>
      </c>
      <c r="G382" s="8">
        <v>3.26</v>
      </c>
      <c r="H382" s="8">
        <v>168.35</v>
      </c>
      <c r="I382" s="9">
        <v>2497840</v>
      </c>
      <c r="J382" s="10">
        <v>1020353</v>
      </c>
      <c r="K382" s="8">
        <v>-59.15</v>
      </c>
      <c r="L382" s="8">
        <v>1693.19</v>
      </c>
      <c r="M382" s="8">
        <v>10.06</v>
      </c>
      <c r="N382" s="8">
        <v>6.71</v>
      </c>
      <c r="O382" s="9">
        <v>11365.31</v>
      </c>
      <c r="P382" s="8" t="s">
        <v>156</v>
      </c>
      <c r="Q382" s="8" t="s">
        <v>155</v>
      </c>
    </row>
    <row r="383" spans="1:17" x14ac:dyDescent="0.25">
      <c r="A383" s="8" t="s">
        <v>392</v>
      </c>
      <c r="B383" s="8" t="s">
        <v>391</v>
      </c>
      <c r="C383" s="11">
        <v>9.3699999999999992</v>
      </c>
      <c r="D383" s="8">
        <v>0.41</v>
      </c>
      <c r="E383" s="8">
        <v>4.58</v>
      </c>
      <c r="F383" s="8">
        <v>0</v>
      </c>
      <c r="G383" s="8">
        <v>0</v>
      </c>
      <c r="H383" s="8">
        <v>258.57</v>
      </c>
      <c r="I383" s="9">
        <v>7992442</v>
      </c>
      <c r="J383" s="10">
        <v>8130508</v>
      </c>
      <c r="K383" s="8">
        <v>1.73</v>
      </c>
      <c r="L383" s="8">
        <v>5428.06</v>
      </c>
      <c r="M383" s="8">
        <v>20.99</v>
      </c>
      <c r="N383" s="8">
        <v>0.45</v>
      </c>
      <c r="O383" s="9">
        <v>2422.8000000000002</v>
      </c>
      <c r="P383" s="8" t="s">
        <v>390</v>
      </c>
      <c r="Q383" s="8" t="s">
        <v>113</v>
      </c>
    </row>
    <row r="384" spans="1:17" x14ac:dyDescent="0.25">
      <c r="A384" s="8" t="s">
        <v>389</v>
      </c>
      <c r="B384" s="8" t="s">
        <v>388</v>
      </c>
      <c r="C384" s="11">
        <v>13.41</v>
      </c>
      <c r="D384" s="8">
        <v>-0.66</v>
      </c>
      <c r="E384" s="8">
        <v>-4.6900000000000004</v>
      </c>
      <c r="F384" s="8">
        <v>0</v>
      </c>
      <c r="G384" s="8">
        <v>0</v>
      </c>
      <c r="H384" s="8">
        <v>119.53</v>
      </c>
      <c r="I384" s="9">
        <v>2885069</v>
      </c>
      <c r="J384" s="10">
        <v>8641289</v>
      </c>
      <c r="K384" s="8">
        <v>199.52</v>
      </c>
      <c r="L384" s="8">
        <v>633.86</v>
      </c>
      <c r="M384" s="8">
        <v>5.3</v>
      </c>
      <c r="N384" s="8">
        <v>2.5299999999999998</v>
      </c>
      <c r="O384" s="9">
        <v>1602.9</v>
      </c>
      <c r="P384" s="8" t="s">
        <v>387</v>
      </c>
      <c r="Q384" s="8" t="s">
        <v>121</v>
      </c>
    </row>
    <row r="385" spans="1:17" x14ac:dyDescent="0.25">
      <c r="A385" s="8" t="s">
        <v>386</v>
      </c>
      <c r="B385" s="8" t="s">
        <v>385</v>
      </c>
      <c r="C385" s="11">
        <v>48.45</v>
      </c>
      <c r="D385" s="8">
        <v>0.47</v>
      </c>
      <c r="E385" s="8">
        <v>0.98</v>
      </c>
      <c r="F385" s="8">
        <v>0.68</v>
      </c>
      <c r="G385" s="8">
        <v>1.4</v>
      </c>
      <c r="H385" s="8">
        <v>1653</v>
      </c>
      <c r="I385" s="9">
        <v>17342167</v>
      </c>
      <c r="J385" s="10">
        <v>24570672</v>
      </c>
      <c r="K385" s="8">
        <v>41.68</v>
      </c>
      <c r="L385" s="8">
        <v>11067</v>
      </c>
      <c r="M385" s="8">
        <v>6.7</v>
      </c>
      <c r="N385" s="8">
        <v>7.24</v>
      </c>
      <c r="O385" s="9">
        <v>80087.850000000006</v>
      </c>
      <c r="P385" s="8" t="s">
        <v>237</v>
      </c>
      <c r="Q385" s="8" t="s">
        <v>98</v>
      </c>
    </row>
    <row r="386" spans="1:17" x14ac:dyDescent="0.25">
      <c r="A386" s="8" t="s">
        <v>384</v>
      </c>
      <c r="B386" s="8" t="s">
        <v>383</v>
      </c>
      <c r="C386" s="11">
        <v>21.84</v>
      </c>
      <c r="D386" s="8">
        <v>-0.09</v>
      </c>
      <c r="E386" s="8">
        <v>-0.41</v>
      </c>
      <c r="F386" s="8">
        <v>0</v>
      </c>
      <c r="G386" s="8">
        <v>0</v>
      </c>
      <c r="H386" s="8">
        <v>198.29</v>
      </c>
      <c r="I386" s="9">
        <v>3159409</v>
      </c>
      <c r="J386" s="10">
        <v>1665288</v>
      </c>
      <c r="K386" s="8">
        <v>-47.29</v>
      </c>
      <c r="L386" s="8">
        <v>3674.3</v>
      </c>
      <c r="M386" s="8">
        <v>18.53</v>
      </c>
      <c r="N386" s="8">
        <v>1.18</v>
      </c>
      <c r="O386" s="9">
        <v>4330.6499999999996</v>
      </c>
      <c r="P386" s="8" t="s">
        <v>382</v>
      </c>
      <c r="Q386" s="8" t="s">
        <v>113</v>
      </c>
    </row>
    <row r="387" spans="1:17" x14ac:dyDescent="0.25">
      <c r="A387" s="8" t="s">
        <v>381</v>
      </c>
      <c r="B387" s="8" t="s">
        <v>380</v>
      </c>
      <c r="C387" s="11">
        <v>55.14</v>
      </c>
      <c r="D387" s="8">
        <v>-0.64</v>
      </c>
      <c r="E387" s="8">
        <v>-1.1499999999999999</v>
      </c>
      <c r="F387" s="8">
        <v>0.4</v>
      </c>
      <c r="G387" s="8">
        <v>0.73</v>
      </c>
      <c r="H387" s="8">
        <v>185.37</v>
      </c>
      <c r="I387" s="9">
        <v>1265104</v>
      </c>
      <c r="J387" s="10">
        <v>1723347</v>
      </c>
      <c r="K387" s="8">
        <v>36.22</v>
      </c>
      <c r="L387" s="8">
        <v>7272.82</v>
      </c>
      <c r="M387" s="8">
        <v>39.229999999999997</v>
      </c>
      <c r="N387" s="8">
        <v>1.41</v>
      </c>
      <c r="O387" s="9">
        <v>10221.299999999999</v>
      </c>
      <c r="P387" s="8" t="s">
        <v>379</v>
      </c>
      <c r="Q387" s="8" t="s">
        <v>53</v>
      </c>
    </row>
    <row r="388" spans="1:17" x14ac:dyDescent="0.25">
      <c r="A388" s="8" t="s">
        <v>378</v>
      </c>
      <c r="B388" s="8" t="s">
        <v>377</v>
      </c>
      <c r="C388" s="11">
        <v>32.22</v>
      </c>
      <c r="D388" s="8">
        <v>-0.45</v>
      </c>
      <c r="E388" s="8">
        <v>-1.38</v>
      </c>
      <c r="F388" s="8">
        <v>0.5</v>
      </c>
      <c r="G388" s="8">
        <v>1.55</v>
      </c>
      <c r="H388" s="8">
        <v>174.05</v>
      </c>
      <c r="I388" s="9">
        <v>1519011</v>
      </c>
      <c r="J388" s="10">
        <v>1316201</v>
      </c>
      <c r="K388" s="8">
        <v>-13.35</v>
      </c>
      <c r="L388" s="8">
        <v>3383.7</v>
      </c>
      <c r="M388" s="8">
        <v>19.440000000000001</v>
      </c>
      <c r="N388" s="8">
        <v>1.66</v>
      </c>
      <c r="O388" s="9">
        <v>5607.89</v>
      </c>
      <c r="P388" s="8" t="s">
        <v>78</v>
      </c>
      <c r="Q388" s="8" t="s">
        <v>77</v>
      </c>
    </row>
    <row r="389" spans="1:17" x14ac:dyDescent="0.25">
      <c r="A389" s="8" t="s">
        <v>376</v>
      </c>
      <c r="B389" s="8" t="s">
        <v>375</v>
      </c>
      <c r="C389" s="11">
        <v>3.92</v>
      </c>
      <c r="D389" s="8">
        <v>-0.17</v>
      </c>
      <c r="E389" s="8">
        <v>-4.16</v>
      </c>
      <c r="F389" s="8">
        <v>0.32</v>
      </c>
      <c r="G389" s="8">
        <v>8.16</v>
      </c>
      <c r="H389" s="8">
        <v>1720.19</v>
      </c>
      <c r="I389" s="9">
        <v>20260520</v>
      </c>
      <c r="J389" s="10">
        <v>23109512</v>
      </c>
      <c r="K389" s="8">
        <v>14.06</v>
      </c>
      <c r="L389" s="8">
        <v>13249</v>
      </c>
      <c r="M389" s="8">
        <v>7.7</v>
      </c>
      <c r="N389" s="8">
        <v>0.51</v>
      </c>
      <c r="O389" s="9">
        <v>6743.14</v>
      </c>
      <c r="P389" s="8" t="s">
        <v>99</v>
      </c>
      <c r="Q389" s="8" t="s">
        <v>98</v>
      </c>
    </row>
    <row r="390" spans="1:17" x14ac:dyDescent="0.25">
      <c r="A390" s="8" t="s">
        <v>374</v>
      </c>
      <c r="B390" s="8" t="s">
        <v>373</v>
      </c>
      <c r="C390" s="11">
        <v>14.53</v>
      </c>
      <c r="D390" s="8">
        <v>0.16</v>
      </c>
      <c r="E390" s="8">
        <v>1.1100000000000001</v>
      </c>
      <c r="F390" s="8">
        <v>0.25</v>
      </c>
      <c r="G390" s="8">
        <v>1.72</v>
      </c>
      <c r="H390" s="8">
        <v>125.13</v>
      </c>
      <c r="I390" s="9">
        <v>4038353</v>
      </c>
      <c r="J390" s="10">
        <v>1976161</v>
      </c>
      <c r="K390" s="8">
        <v>-51.07</v>
      </c>
      <c r="L390" s="8">
        <v>4277.6000000000004</v>
      </c>
      <c r="M390" s="8">
        <v>34.19</v>
      </c>
      <c r="N390" s="8">
        <v>0.43</v>
      </c>
      <c r="O390" s="9">
        <v>1818.14</v>
      </c>
      <c r="P390" s="8" t="s">
        <v>372</v>
      </c>
      <c r="Q390" s="8" t="s">
        <v>105</v>
      </c>
    </row>
    <row r="391" spans="1:17" x14ac:dyDescent="0.25">
      <c r="A391" s="8" t="s">
        <v>371</v>
      </c>
      <c r="B391" s="8" t="s">
        <v>370</v>
      </c>
      <c r="C391" s="11">
        <v>44.78</v>
      </c>
      <c r="D391" s="8">
        <v>-0.08</v>
      </c>
      <c r="E391" s="8">
        <v>-0.18</v>
      </c>
      <c r="F391" s="8">
        <v>0.16</v>
      </c>
      <c r="G391" s="8">
        <v>0.36</v>
      </c>
      <c r="H391" s="8">
        <v>156.55000000000001</v>
      </c>
      <c r="I391" s="9">
        <v>2691213</v>
      </c>
      <c r="J391" s="10">
        <v>3138093</v>
      </c>
      <c r="K391" s="8">
        <v>16.61</v>
      </c>
      <c r="L391" s="8">
        <v>1394.05</v>
      </c>
      <c r="M391" s="8">
        <v>8.9</v>
      </c>
      <c r="N391" s="8">
        <v>5.03</v>
      </c>
      <c r="O391" s="9">
        <v>7010.31</v>
      </c>
      <c r="P391" s="8" t="s">
        <v>78</v>
      </c>
      <c r="Q391" s="8" t="s">
        <v>77</v>
      </c>
    </row>
    <row r="392" spans="1:17" x14ac:dyDescent="0.25">
      <c r="A392" s="8" t="s">
        <v>369</v>
      </c>
      <c r="B392" s="8" t="s">
        <v>368</v>
      </c>
      <c r="C392" s="11">
        <v>44.99</v>
      </c>
      <c r="D392" s="8">
        <v>0.11</v>
      </c>
      <c r="E392" s="8">
        <v>0.25</v>
      </c>
      <c r="F392" s="8">
        <v>1.24</v>
      </c>
      <c r="G392" s="8">
        <v>2.76</v>
      </c>
      <c r="H392" s="8">
        <v>394.07</v>
      </c>
      <c r="I392" s="9">
        <v>3383862</v>
      </c>
      <c r="J392" s="10">
        <v>2650354</v>
      </c>
      <c r="K392" s="8">
        <v>-21.68</v>
      </c>
      <c r="L392" s="8">
        <v>23704</v>
      </c>
      <c r="M392" s="8">
        <v>60.15</v>
      </c>
      <c r="N392" s="8">
        <v>0.75</v>
      </c>
      <c r="O392" s="9">
        <v>17729.21</v>
      </c>
      <c r="P392" s="8" t="s">
        <v>367</v>
      </c>
      <c r="Q392" s="8" t="s">
        <v>349</v>
      </c>
    </row>
    <row r="393" spans="1:17" x14ac:dyDescent="0.25">
      <c r="A393" s="8" t="s">
        <v>366</v>
      </c>
      <c r="B393" s="8" t="s">
        <v>365</v>
      </c>
      <c r="C393" s="11">
        <v>3.5</v>
      </c>
      <c r="D393" s="8">
        <v>0.08</v>
      </c>
      <c r="E393" s="8">
        <v>2.34</v>
      </c>
      <c r="F393" s="8">
        <v>0.04</v>
      </c>
      <c r="G393" s="8">
        <v>1.1399999999999999</v>
      </c>
      <c r="H393" s="8">
        <v>695.03</v>
      </c>
      <c r="I393" s="9">
        <v>54703025</v>
      </c>
      <c r="J393" s="10">
        <v>49340884</v>
      </c>
      <c r="K393" s="8">
        <v>-9.8000000000000007</v>
      </c>
      <c r="L393" s="8">
        <v>9067.67</v>
      </c>
      <c r="M393" s="8">
        <v>13.05</v>
      </c>
      <c r="N393" s="8">
        <v>0.27</v>
      </c>
      <c r="O393" s="9">
        <v>2432.61</v>
      </c>
      <c r="P393" s="8" t="s">
        <v>125</v>
      </c>
      <c r="Q393" s="8" t="s">
        <v>49</v>
      </c>
    </row>
    <row r="394" spans="1:17" x14ac:dyDescent="0.25">
      <c r="A394" s="8" t="s">
        <v>364</v>
      </c>
      <c r="B394" s="8" t="s">
        <v>363</v>
      </c>
      <c r="C394" s="11">
        <v>26.3</v>
      </c>
      <c r="D394" s="8">
        <v>-0.09</v>
      </c>
      <c r="E394" s="8">
        <v>-0.34</v>
      </c>
      <c r="F394" s="8">
        <v>0.76</v>
      </c>
      <c r="G394" s="8">
        <v>2.89</v>
      </c>
      <c r="H394" s="8">
        <v>378.8</v>
      </c>
      <c r="I394" s="9">
        <v>2291720</v>
      </c>
      <c r="J394" s="10">
        <v>2028349</v>
      </c>
      <c r="K394" s="8">
        <v>-11.49</v>
      </c>
      <c r="L394" s="8">
        <v>4966.3999999999996</v>
      </c>
      <c r="M394" s="8">
        <v>13.11</v>
      </c>
      <c r="N394" s="8">
        <v>2.0099999999999998</v>
      </c>
      <c r="O394" s="9">
        <v>9962.44</v>
      </c>
      <c r="P394" s="8" t="s">
        <v>139</v>
      </c>
      <c r="Q394" s="8" t="s">
        <v>138</v>
      </c>
    </row>
    <row r="395" spans="1:17" x14ac:dyDescent="0.25">
      <c r="A395" s="8" t="s">
        <v>362</v>
      </c>
      <c r="B395" s="8" t="s">
        <v>361</v>
      </c>
      <c r="C395" s="11">
        <v>41.18</v>
      </c>
      <c r="D395" s="8">
        <v>0.3</v>
      </c>
      <c r="E395" s="8">
        <v>0.73</v>
      </c>
      <c r="F395" s="8">
        <v>3.4</v>
      </c>
      <c r="G395" s="8">
        <v>8.26</v>
      </c>
      <c r="H395" s="8">
        <v>291.33</v>
      </c>
      <c r="I395" s="9">
        <v>1608917</v>
      </c>
      <c r="J395" s="10">
        <v>1520710</v>
      </c>
      <c r="K395" s="8">
        <v>-5.48</v>
      </c>
      <c r="L395" s="8">
        <v>8709</v>
      </c>
      <c r="M395" s="8">
        <v>29.89</v>
      </c>
      <c r="N395" s="8">
        <v>1.38</v>
      </c>
      <c r="O395" s="9">
        <v>11996.97</v>
      </c>
      <c r="P395" s="8" t="s">
        <v>360</v>
      </c>
      <c r="Q395" s="8" t="s">
        <v>359</v>
      </c>
    </row>
    <row r="396" spans="1:17" x14ac:dyDescent="0.25">
      <c r="A396" s="8" t="s">
        <v>358</v>
      </c>
      <c r="B396" s="8" t="s">
        <v>357</v>
      </c>
      <c r="C396" s="11">
        <v>23.01</v>
      </c>
      <c r="D396" s="8">
        <v>-0.43</v>
      </c>
      <c r="E396" s="8">
        <v>-1.83</v>
      </c>
      <c r="F396" s="8">
        <v>0.48</v>
      </c>
      <c r="G396" s="8">
        <v>2.09</v>
      </c>
      <c r="H396" s="8">
        <v>152.81</v>
      </c>
      <c r="I396" s="9">
        <v>1729523</v>
      </c>
      <c r="J396" s="10">
        <v>3450516</v>
      </c>
      <c r="K396" s="8">
        <v>99.51</v>
      </c>
      <c r="L396" s="8">
        <v>4197.8900000000003</v>
      </c>
      <c r="M396" s="8">
        <v>27.47</v>
      </c>
      <c r="N396" s="8">
        <v>0.84</v>
      </c>
      <c r="O396" s="9">
        <v>3516.16</v>
      </c>
      <c r="P396" s="8" t="s">
        <v>356</v>
      </c>
      <c r="Q396" s="8" t="s">
        <v>117</v>
      </c>
    </row>
    <row r="397" spans="1:17" x14ac:dyDescent="0.25">
      <c r="A397" s="8" t="s">
        <v>355</v>
      </c>
      <c r="B397" s="8" t="s">
        <v>354</v>
      </c>
      <c r="C397" s="11">
        <v>36.71</v>
      </c>
      <c r="D397" s="8">
        <v>0.53</v>
      </c>
      <c r="E397" s="8">
        <v>1.46</v>
      </c>
      <c r="F397" s="8">
        <v>1.1599999999999999</v>
      </c>
      <c r="G397" s="8">
        <v>3.16</v>
      </c>
      <c r="H397" s="8">
        <v>141.83000000000001</v>
      </c>
      <c r="I397" s="9">
        <v>1453726</v>
      </c>
      <c r="J397" s="10">
        <v>1039012</v>
      </c>
      <c r="K397" s="8">
        <v>-28.53</v>
      </c>
      <c r="L397" s="8">
        <v>5206.6000000000004</v>
      </c>
      <c r="M397" s="8">
        <v>36.71</v>
      </c>
      <c r="N397" s="8">
        <v>1</v>
      </c>
      <c r="O397" s="9">
        <v>5206.58</v>
      </c>
      <c r="P397" s="8" t="s">
        <v>353</v>
      </c>
      <c r="Q397" s="8" t="s">
        <v>65</v>
      </c>
    </row>
    <row r="398" spans="1:17" x14ac:dyDescent="0.25">
      <c r="A398" s="8" t="s">
        <v>352</v>
      </c>
      <c r="B398" s="8" t="s">
        <v>351</v>
      </c>
      <c r="C398" s="11">
        <v>41.87</v>
      </c>
      <c r="D398" s="8">
        <v>-0.04</v>
      </c>
      <c r="E398" s="8">
        <v>-0.1</v>
      </c>
      <c r="F398" s="8">
        <v>0.96</v>
      </c>
      <c r="G398" s="8">
        <v>2.29</v>
      </c>
      <c r="H398" s="8">
        <v>158.38</v>
      </c>
      <c r="I398" s="9">
        <v>1291176</v>
      </c>
      <c r="J398" s="10">
        <v>725130</v>
      </c>
      <c r="K398" s="8">
        <v>-43.84</v>
      </c>
      <c r="L398" s="8">
        <v>4667</v>
      </c>
      <c r="M398" s="8">
        <v>29.47</v>
      </c>
      <c r="N398" s="8">
        <v>1.42</v>
      </c>
      <c r="O398" s="9">
        <v>6631.37</v>
      </c>
      <c r="P398" s="8" t="s">
        <v>350</v>
      </c>
      <c r="Q398" s="8" t="s">
        <v>349</v>
      </c>
    </row>
    <row r="399" spans="1:17" x14ac:dyDescent="0.25">
      <c r="A399" s="8" t="s">
        <v>348</v>
      </c>
      <c r="B399" s="8" t="s">
        <v>347</v>
      </c>
      <c r="C399" s="11">
        <v>19.93</v>
      </c>
      <c r="D399" s="8">
        <v>-0.15</v>
      </c>
      <c r="E399" s="8">
        <v>-0.75</v>
      </c>
      <c r="F399" s="8">
        <v>0</v>
      </c>
      <c r="G399" s="8">
        <v>0</v>
      </c>
      <c r="H399" s="8">
        <v>113.08</v>
      </c>
      <c r="I399" s="9">
        <v>4394286</v>
      </c>
      <c r="J399" s="10">
        <v>4024516</v>
      </c>
      <c r="K399" s="8">
        <v>-8.41</v>
      </c>
      <c r="L399" s="8">
        <v>2222.0500000000002</v>
      </c>
      <c r="M399" s="8">
        <v>19.649999999999999</v>
      </c>
      <c r="N399" s="8">
        <v>1.01</v>
      </c>
      <c r="O399" s="9">
        <v>2253.6799999999998</v>
      </c>
      <c r="P399" s="8" t="s">
        <v>346</v>
      </c>
      <c r="Q399" s="8" t="s">
        <v>77</v>
      </c>
    </row>
    <row r="400" spans="1:17" x14ac:dyDescent="0.25">
      <c r="A400" s="8" t="s">
        <v>345</v>
      </c>
      <c r="B400" s="8" t="s">
        <v>344</v>
      </c>
      <c r="C400" s="11">
        <v>27.53</v>
      </c>
      <c r="D400" s="8">
        <v>0.42</v>
      </c>
      <c r="E400" s="8">
        <v>1.55</v>
      </c>
      <c r="F400" s="8">
        <v>0.92</v>
      </c>
      <c r="G400" s="8">
        <v>3.34</v>
      </c>
      <c r="H400" s="8">
        <v>55.89</v>
      </c>
      <c r="I400" s="9">
        <v>983811</v>
      </c>
      <c r="J400" s="10">
        <v>890663</v>
      </c>
      <c r="K400" s="8">
        <v>-9.4700000000000006</v>
      </c>
      <c r="L400" s="8">
        <v>5863.22</v>
      </c>
      <c r="M400" s="8">
        <v>104.91</v>
      </c>
      <c r="N400" s="8">
        <v>0.26</v>
      </c>
      <c r="O400" s="9">
        <v>1538.65</v>
      </c>
      <c r="P400" s="8" t="s">
        <v>343</v>
      </c>
      <c r="Q400" s="8" t="s">
        <v>117</v>
      </c>
    </row>
    <row r="401" spans="1:17" x14ac:dyDescent="0.25">
      <c r="A401" s="8" t="s">
        <v>342</v>
      </c>
      <c r="B401" s="8" t="s">
        <v>341</v>
      </c>
      <c r="C401" s="11">
        <v>9.35</v>
      </c>
      <c r="D401" s="8">
        <v>-0.16</v>
      </c>
      <c r="E401" s="8">
        <v>-1.68</v>
      </c>
      <c r="F401" s="8">
        <v>0</v>
      </c>
      <c r="G401" s="8">
        <v>0</v>
      </c>
      <c r="H401" s="8">
        <v>467.49</v>
      </c>
      <c r="I401" s="9">
        <v>12549305</v>
      </c>
      <c r="J401" s="10">
        <v>18387526</v>
      </c>
      <c r="K401" s="8">
        <v>46.52</v>
      </c>
      <c r="L401" s="8">
        <v>7222.14</v>
      </c>
      <c r="M401" s="8">
        <v>15.45</v>
      </c>
      <c r="N401" s="8">
        <v>0.61</v>
      </c>
      <c r="O401" s="9">
        <v>4371.03</v>
      </c>
      <c r="P401" s="8" t="s">
        <v>340</v>
      </c>
      <c r="Q401" s="8" t="s">
        <v>265</v>
      </c>
    </row>
    <row r="402" spans="1:17" x14ac:dyDescent="0.25">
      <c r="A402" s="8" t="s">
        <v>339</v>
      </c>
      <c r="B402" s="8" t="s">
        <v>338</v>
      </c>
      <c r="C402" s="11">
        <v>19.940000000000001</v>
      </c>
      <c r="D402" s="8">
        <v>0.23</v>
      </c>
      <c r="E402" s="8">
        <v>1.17</v>
      </c>
      <c r="F402" s="8">
        <v>0.4</v>
      </c>
      <c r="G402" s="8">
        <v>2.0099999999999998</v>
      </c>
      <c r="H402" s="8">
        <v>425.9</v>
      </c>
      <c r="I402" s="9">
        <v>4944731</v>
      </c>
      <c r="J402" s="10">
        <v>7533849</v>
      </c>
      <c r="K402" s="8">
        <v>52.36</v>
      </c>
      <c r="L402" s="8">
        <v>43341.59</v>
      </c>
      <c r="M402" s="8">
        <v>101.76</v>
      </c>
      <c r="N402" s="8">
        <v>0.2</v>
      </c>
      <c r="O402" s="9">
        <v>8492.4500000000007</v>
      </c>
      <c r="P402" s="8" t="s">
        <v>106</v>
      </c>
      <c r="Q402" s="8" t="s">
        <v>105</v>
      </c>
    </row>
    <row r="403" spans="1:17" x14ac:dyDescent="0.25">
      <c r="A403" s="8" t="s">
        <v>337</v>
      </c>
      <c r="B403" s="8" t="s">
        <v>336</v>
      </c>
      <c r="C403" s="11">
        <v>42.47</v>
      </c>
      <c r="D403" s="8">
        <v>0.66</v>
      </c>
      <c r="E403" s="8">
        <v>1.58</v>
      </c>
      <c r="F403" s="8">
        <v>0</v>
      </c>
      <c r="G403" s="8">
        <v>0</v>
      </c>
      <c r="H403" s="8">
        <v>123.5</v>
      </c>
      <c r="I403" s="9">
        <v>2022569</v>
      </c>
      <c r="J403" s="10">
        <v>1271667</v>
      </c>
      <c r="K403" s="8">
        <v>-37.130000000000003</v>
      </c>
      <c r="L403" s="8">
        <v>1134.07</v>
      </c>
      <c r="M403" s="8">
        <v>9.18</v>
      </c>
      <c r="N403" s="8">
        <v>4.62</v>
      </c>
      <c r="O403" s="9">
        <v>5245.05</v>
      </c>
      <c r="P403" s="8" t="s">
        <v>335</v>
      </c>
      <c r="Q403" s="8" t="s">
        <v>164</v>
      </c>
    </row>
    <row r="404" spans="1:17" x14ac:dyDescent="0.25">
      <c r="A404" s="8" t="s">
        <v>334</v>
      </c>
      <c r="B404" s="8" t="s">
        <v>333</v>
      </c>
      <c r="C404" s="11">
        <v>18.989999999999998</v>
      </c>
      <c r="D404" s="8">
        <v>0.76</v>
      </c>
      <c r="E404" s="8">
        <v>4.17</v>
      </c>
      <c r="F404" s="8">
        <v>0</v>
      </c>
      <c r="G404" s="8">
        <v>0</v>
      </c>
      <c r="H404" s="8">
        <v>226.86</v>
      </c>
      <c r="I404" s="9">
        <v>7937395</v>
      </c>
      <c r="J404" s="10">
        <v>15063667</v>
      </c>
      <c r="K404" s="8">
        <v>89.78</v>
      </c>
      <c r="L404" s="8">
        <v>3160.86</v>
      </c>
      <c r="M404" s="8">
        <v>13.93</v>
      </c>
      <c r="N404" s="8">
        <v>1.36</v>
      </c>
      <c r="O404" s="9">
        <v>4308.07</v>
      </c>
      <c r="P404" s="8" t="s">
        <v>66</v>
      </c>
      <c r="Q404" s="8" t="s">
        <v>65</v>
      </c>
    </row>
    <row r="405" spans="1:17" x14ac:dyDescent="0.25">
      <c r="A405" s="8" t="s">
        <v>332</v>
      </c>
      <c r="B405" s="8" t="s">
        <v>331</v>
      </c>
      <c r="C405" s="11">
        <v>10.63</v>
      </c>
      <c r="D405" s="8">
        <v>0.06</v>
      </c>
      <c r="E405" s="8">
        <v>0.56999999999999995</v>
      </c>
      <c r="F405" s="8">
        <v>0.44</v>
      </c>
      <c r="G405" s="8">
        <v>4.1399999999999997</v>
      </c>
      <c r="H405" s="8">
        <v>695.63</v>
      </c>
      <c r="I405" s="9">
        <v>6849186</v>
      </c>
      <c r="J405" s="10">
        <v>4164971</v>
      </c>
      <c r="K405" s="8">
        <v>-39.19</v>
      </c>
      <c r="L405" s="8">
        <v>13224</v>
      </c>
      <c r="M405" s="8">
        <v>19.010000000000002</v>
      </c>
      <c r="N405" s="8">
        <v>0.56000000000000005</v>
      </c>
      <c r="O405" s="9">
        <v>7394.55</v>
      </c>
      <c r="P405" s="8" t="s">
        <v>295</v>
      </c>
      <c r="Q405" s="8" t="s">
        <v>57</v>
      </c>
    </row>
    <row r="406" spans="1:17" x14ac:dyDescent="0.25">
      <c r="A406" s="8" t="s">
        <v>330</v>
      </c>
      <c r="B406" s="8" t="s">
        <v>329</v>
      </c>
      <c r="C406" s="11">
        <v>34.57</v>
      </c>
      <c r="D406" s="8">
        <v>-0.03</v>
      </c>
      <c r="E406" s="8">
        <v>-0.09</v>
      </c>
      <c r="F406" s="8">
        <v>1.88</v>
      </c>
      <c r="G406" s="8">
        <v>5.44</v>
      </c>
      <c r="H406" s="8">
        <v>121.82</v>
      </c>
      <c r="I406" s="9">
        <v>813720</v>
      </c>
      <c r="J406" s="10">
        <v>476808</v>
      </c>
      <c r="K406" s="8">
        <v>-41.4</v>
      </c>
      <c r="L406" s="8">
        <v>5129</v>
      </c>
      <c r="M406" s="8">
        <v>42.1</v>
      </c>
      <c r="N406" s="8">
        <v>0.82</v>
      </c>
      <c r="O406" s="9">
        <v>4211.32</v>
      </c>
      <c r="P406" s="8" t="s">
        <v>74</v>
      </c>
      <c r="Q406" s="8" t="s">
        <v>73</v>
      </c>
    </row>
    <row r="407" spans="1:17" x14ac:dyDescent="0.25">
      <c r="A407" s="8" t="s">
        <v>328</v>
      </c>
      <c r="B407" s="8" t="s">
        <v>327</v>
      </c>
      <c r="C407" s="11">
        <v>26.23</v>
      </c>
      <c r="D407" s="8">
        <v>-0.3</v>
      </c>
      <c r="E407" s="8">
        <v>-1.1299999999999999</v>
      </c>
      <c r="F407" s="8">
        <v>0.26</v>
      </c>
      <c r="G407" s="8">
        <v>0.99</v>
      </c>
      <c r="H407" s="8">
        <v>1628.34</v>
      </c>
      <c r="I407" s="9">
        <v>14720934</v>
      </c>
      <c r="J407" s="10">
        <v>15976882</v>
      </c>
      <c r="K407" s="8">
        <v>8.5299999999999994</v>
      </c>
      <c r="L407" s="8">
        <v>18238</v>
      </c>
      <c r="M407" s="8">
        <v>11.2</v>
      </c>
      <c r="N407" s="8">
        <v>2.34</v>
      </c>
      <c r="O407" s="9">
        <v>42711.360000000001</v>
      </c>
      <c r="P407" s="8" t="s">
        <v>93</v>
      </c>
      <c r="Q407" s="8" t="s">
        <v>92</v>
      </c>
    </row>
    <row r="408" spans="1:17" x14ac:dyDescent="0.25">
      <c r="A408" s="8" t="s">
        <v>326</v>
      </c>
      <c r="B408" s="8" t="s">
        <v>325</v>
      </c>
      <c r="C408" s="11">
        <v>55.3</v>
      </c>
      <c r="D408" s="8">
        <v>-1.7</v>
      </c>
      <c r="E408" s="8">
        <v>-2.98</v>
      </c>
      <c r="F408" s="8">
        <v>0.84</v>
      </c>
      <c r="G408" s="8">
        <v>1.52</v>
      </c>
      <c r="H408" s="8">
        <v>1196.4100000000001</v>
      </c>
      <c r="I408" s="9">
        <v>10208070</v>
      </c>
      <c r="J408" s="10">
        <v>10326781</v>
      </c>
      <c r="K408" s="8">
        <v>1.1599999999999999</v>
      </c>
      <c r="L408" s="8">
        <v>26873.040000000001</v>
      </c>
      <c r="M408" s="8">
        <v>22.46</v>
      </c>
      <c r="N408" s="8">
        <v>2.46</v>
      </c>
      <c r="O408" s="9">
        <v>66161.47</v>
      </c>
      <c r="P408" s="8" t="s">
        <v>324</v>
      </c>
      <c r="Q408" s="8" t="s">
        <v>77</v>
      </c>
    </row>
    <row r="409" spans="1:17" x14ac:dyDescent="0.25">
      <c r="A409" s="8" t="s">
        <v>323</v>
      </c>
      <c r="B409" s="8" t="s">
        <v>322</v>
      </c>
      <c r="C409" s="11">
        <v>17.02</v>
      </c>
      <c r="D409" s="8">
        <v>-0.01</v>
      </c>
      <c r="E409" s="8">
        <v>-0.06</v>
      </c>
      <c r="F409" s="8">
        <v>0.24</v>
      </c>
      <c r="G409" s="8">
        <v>1.41</v>
      </c>
      <c r="H409" s="8">
        <v>1158.78</v>
      </c>
      <c r="I409" s="9">
        <v>12125597</v>
      </c>
      <c r="J409" s="10">
        <v>7495356</v>
      </c>
      <c r="K409" s="8">
        <v>-38.19</v>
      </c>
      <c r="L409" s="8">
        <v>4905</v>
      </c>
      <c r="M409" s="8">
        <v>4.2300000000000004</v>
      </c>
      <c r="N409" s="8">
        <v>4.0199999999999996</v>
      </c>
      <c r="O409" s="9">
        <v>19722.439999999999</v>
      </c>
      <c r="P409" s="8" t="s">
        <v>321</v>
      </c>
      <c r="Q409" s="8" t="s">
        <v>265</v>
      </c>
    </row>
    <row r="410" spans="1:17" x14ac:dyDescent="0.25">
      <c r="A410" s="8" t="s">
        <v>320</v>
      </c>
      <c r="B410" s="8" t="s">
        <v>319</v>
      </c>
      <c r="C410" s="11">
        <v>31.12</v>
      </c>
      <c r="D410" s="8">
        <v>0.11</v>
      </c>
      <c r="E410" s="8">
        <v>0.35</v>
      </c>
      <c r="F410" s="8">
        <v>0.3</v>
      </c>
      <c r="G410" s="8">
        <v>0.96</v>
      </c>
      <c r="H410" s="8">
        <v>164.32</v>
      </c>
      <c r="I410" s="9">
        <v>814564</v>
      </c>
      <c r="J410" s="10">
        <v>466897</v>
      </c>
      <c r="K410" s="8">
        <v>-42.68</v>
      </c>
      <c r="L410" s="8">
        <v>1563.52</v>
      </c>
      <c r="M410" s="8">
        <v>9.52</v>
      </c>
      <c r="N410" s="8">
        <v>3.27</v>
      </c>
      <c r="O410" s="9">
        <v>5113.6400000000003</v>
      </c>
      <c r="P410" s="8" t="s">
        <v>216</v>
      </c>
      <c r="Q410" s="8" t="s">
        <v>142</v>
      </c>
    </row>
    <row r="411" spans="1:17" x14ac:dyDescent="0.25">
      <c r="A411" s="8" t="s">
        <v>318</v>
      </c>
      <c r="B411" s="8" t="s">
        <v>317</v>
      </c>
      <c r="C411" s="11">
        <v>21.15</v>
      </c>
      <c r="D411" s="8">
        <v>0.43</v>
      </c>
      <c r="E411" s="8">
        <v>2.08</v>
      </c>
      <c r="F411" s="8">
        <v>0.48</v>
      </c>
      <c r="G411" s="8">
        <v>2.27</v>
      </c>
      <c r="H411" s="8">
        <v>158.61000000000001</v>
      </c>
      <c r="I411" s="9">
        <v>1577465</v>
      </c>
      <c r="J411" s="10">
        <v>1532084</v>
      </c>
      <c r="K411" s="8">
        <v>-2.88</v>
      </c>
      <c r="L411" s="8">
        <v>4654.6000000000004</v>
      </c>
      <c r="M411" s="8">
        <v>29.35</v>
      </c>
      <c r="N411" s="8">
        <v>0.72</v>
      </c>
      <c r="O411" s="9">
        <v>3354.6</v>
      </c>
      <c r="P411" s="8" t="s">
        <v>316</v>
      </c>
      <c r="Q411" s="8" t="s">
        <v>315</v>
      </c>
    </row>
    <row r="412" spans="1:17" x14ac:dyDescent="0.25">
      <c r="A412" s="8" t="s">
        <v>314</v>
      </c>
      <c r="B412" s="8" t="s">
        <v>313</v>
      </c>
      <c r="C412" s="11">
        <v>65.5</v>
      </c>
      <c r="D412" s="8">
        <v>0.6</v>
      </c>
      <c r="E412" s="8">
        <v>0.92</v>
      </c>
      <c r="F412" s="8">
        <v>0</v>
      </c>
      <c r="G412" s="8">
        <v>0</v>
      </c>
      <c r="H412" s="8">
        <v>121</v>
      </c>
      <c r="I412" s="9">
        <v>1326326</v>
      </c>
      <c r="J412" s="10">
        <v>698382</v>
      </c>
      <c r="K412" s="8">
        <v>-47.34</v>
      </c>
      <c r="L412" s="8">
        <v>45757</v>
      </c>
      <c r="M412" s="8">
        <v>378.16</v>
      </c>
      <c r="N412" s="8">
        <v>0.17</v>
      </c>
      <c r="O412" s="9">
        <v>7925.5</v>
      </c>
      <c r="P412" s="8" t="s">
        <v>146</v>
      </c>
      <c r="Q412" s="8" t="s">
        <v>105</v>
      </c>
    </row>
    <row r="413" spans="1:17" x14ac:dyDescent="0.25">
      <c r="A413" s="8" t="s">
        <v>312</v>
      </c>
      <c r="B413" s="8" t="s">
        <v>311</v>
      </c>
      <c r="C413" s="11">
        <v>49.68</v>
      </c>
      <c r="D413" s="8">
        <v>-0.18</v>
      </c>
      <c r="E413" s="8">
        <v>-0.36</v>
      </c>
      <c r="F413" s="8">
        <v>1.56</v>
      </c>
      <c r="G413" s="8">
        <v>3.14</v>
      </c>
      <c r="H413" s="8">
        <v>244.29</v>
      </c>
      <c r="I413" s="9">
        <v>1441441</v>
      </c>
      <c r="J413" s="10">
        <v>1192732</v>
      </c>
      <c r="K413" s="8">
        <v>-17.25</v>
      </c>
      <c r="L413" s="8">
        <v>9596</v>
      </c>
      <c r="M413" s="8">
        <v>39.28</v>
      </c>
      <c r="N413" s="8">
        <v>1.26</v>
      </c>
      <c r="O413" s="9">
        <v>12136.33</v>
      </c>
      <c r="P413" s="8" t="s">
        <v>310</v>
      </c>
      <c r="Q413" s="8" t="s">
        <v>73</v>
      </c>
    </row>
    <row r="414" spans="1:17" x14ac:dyDescent="0.25">
      <c r="A414" s="8" t="s">
        <v>309</v>
      </c>
      <c r="B414" s="8" t="s">
        <v>308</v>
      </c>
      <c r="C414" s="11">
        <v>54.86</v>
      </c>
      <c r="D414" s="8">
        <v>-0.31</v>
      </c>
      <c r="E414" s="8">
        <v>-0.56000000000000005</v>
      </c>
      <c r="F414" s="8">
        <v>1.42</v>
      </c>
      <c r="G414" s="8">
        <v>2.59</v>
      </c>
      <c r="H414" s="8">
        <v>117.09</v>
      </c>
      <c r="I414" s="9">
        <v>1765800</v>
      </c>
      <c r="J414" s="10">
        <v>1996317</v>
      </c>
      <c r="K414" s="8">
        <v>13.05</v>
      </c>
      <c r="L414" s="8">
        <v>7748.72</v>
      </c>
      <c r="M414" s="8">
        <v>66.180000000000007</v>
      </c>
      <c r="N414" s="8">
        <v>0.83</v>
      </c>
      <c r="O414" s="9">
        <v>6423.56</v>
      </c>
      <c r="P414" s="8" t="s">
        <v>307</v>
      </c>
      <c r="Q414" s="8" t="s">
        <v>105</v>
      </c>
    </row>
    <row r="415" spans="1:17" x14ac:dyDescent="0.25">
      <c r="A415" s="8" t="s">
        <v>306</v>
      </c>
      <c r="B415" s="8" t="s">
        <v>305</v>
      </c>
      <c r="C415" s="11">
        <v>50.63</v>
      </c>
      <c r="D415" s="8">
        <v>0.55000000000000004</v>
      </c>
      <c r="E415" s="8">
        <v>1.1000000000000001</v>
      </c>
      <c r="F415" s="8">
        <v>0.57999999999999996</v>
      </c>
      <c r="G415" s="8">
        <v>1.1499999999999999</v>
      </c>
      <c r="H415" s="8">
        <v>122.1</v>
      </c>
      <c r="I415" s="9">
        <v>1070876</v>
      </c>
      <c r="J415" s="10">
        <v>1119264</v>
      </c>
      <c r="K415" s="8">
        <v>4.5199999999999996</v>
      </c>
      <c r="L415" s="8">
        <v>2150.4</v>
      </c>
      <c r="M415" s="8">
        <v>17.61</v>
      </c>
      <c r="N415" s="8">
        <v>2.87</v>
      </c>
      <c r="O415" s="9">
        <v>6181.92</v>
      </c>
      <c r="P415" s="8" t="s">
        <v>304</v>
      </c>
      <c r="Q415" s="8" t="s">
        <v>303</v>
      </c>
    </row>
    <row r="416" spans="1:17" x14ac:dyDescent="0.25">
      <c r="A416" s="8" t="s">
        <v>302</v>
      </c>
      <c r="B416" s="8" t="s">
        <v>301</v>
      </c>
      <c r="C416" s="11">
        <v>52.21</v>
      </c>
      <c r="D416" s="8">
        <v>0.4</v>
      </c>
      <c r="E416" s="8">
        <v>0.77</v>
      </c>
      <c r="F416" s="8">
        <v>2.4</v>
      </c>
      <c r="G416" s="8">
        <v>4.5999999999999996</v>
      </c>
      <c r="H416" s="8">
        <v>255.22</v>
      </c>
      <c r="I416" s="9">
        <v>6400189</v>
      </c>
      <c r="J416" s="10">
        <v>3167662</v>
      </c>
      <c r="K416" s="8">
        <v>-50.51</v>
      </c>
      <c r="L416" s="8">
        <v>3806.35</v>
      </c>
      <c r="M416" s="8">
        <v>14.91</v>
      </c>
      <c r="N416" s="8">
        <v>3.5</v>
      </c>
      <c r="O416" s="9">
        <v>13325.04</v>
      </c>
      <c r="P416" s="8" t="s">
        <v>156</v>
      </c>
      <c r="Q416" s="8" t="s">
        <v>155</v>
      </c>
    </row>
    <row r="417" spans="1:17" x14ac:dyDescent="0.25">
      <c r="A417" s="8" t="s">
        <v>300</v>
      </c>
      <c r="B417" s="8" t="s">
        <v>299</v>
      </c>
      <c r="C417" s="11">
        <v>24.88</v>
      </c>
      <c r="D417" s="8">
        <v>-0.3</v>
      </c>
      <c r="E417" s="8">
        <v>-1.19</v>
      </c>
      <c r="F417" s="8">
        <v>0.48</v>
      </c>
      <c r="G417" s="8">
        <v>1.93</v>
      </c>
      <c r="H417" s="8">
        <v>219.31</v>
      </c>
      <c r="I417" s="9">
        <v>4919385</v>
      </c>
      <c r="J417" s="10">
        <v>3486025</v>
      </c>
      <c r="K417" s="8">
        <v>-29.14</v>
      </c>
      <c r="L417" s="8">
        <v>10811.32</v>
      </c>
      <c r="M417" s="8">
        <v>49.3</v>
      </c>
      <c r="N417" s="8">
        <v>0.5</v>
      </c>
      <c r="O417" s="9">
        <v>5456.43</v>
      </c>
      <c r="P417" s="8" t="s">
        <v>298</v>
      </c>
      <c r="Q417" s="8" t="s">
        <v>77</v>
      </c>
    </row>
    <row r="418" spans="1:17" x14ac:dyDescent="0.25">
      <c r="A418" s="8" t="s">
        <v>297</v>
      </c>
      <c r="B418" s="8" t="s">
        <v>296</v>
      </c>
      <c r="C418" s="11">
        <v>49.78</v>
      </c>
      <c r="D418" s="8">
        <v>-0.13</v>
      </c>
      <c r="E418" s="8">
        <v>-0.26</v>
      </c>
      <c r="F418" s="8">
        <v>1.4</v>
      </c>
      <c r="G418" s="8">
        <v>2.81</v>
      </c>
      <c r="H418" s="8">
        <v>118.93</v>
      </c>
      <c r="I418" s="9">
        <v>1106357</v>
      </c>
      <c r="J418" s="10">
        <v>822018</v>
      </c>
      <c r="K418" s="8">
        <v>-25.7</v>
      </c>
      <c r="L418" s="8">
        <v>3757.93</v>
      </c>
      <c r="M418" s="8">
        <v>31.6</v>
      </c>
      <c r="N418" s="8">
        <v>1.58</v>
      </c>
      <c r="O418" s="9">
        <v>5920.34</v>
      </c>
      <c r="P418" s="8" t="s">
        <v>295</v>
      </c>
      <c r="Q418" s="8" t="s">
        <v>57</v>
      </c>
    </row>
    <row r="419" spans="1:17" x14ac:dyDescent="0.25">
      <c r="A419" s="8" t="s">
        <v>294</v>
      </c>
      <c r="B419" s="8" t="s">
        <v>293</v>
      </c>
      <c r="C419" s="11">
        <v>31.19</v>
      </c>
      <c r="D419" s="8">
        <v>0.35</v>
      </c>
      <c r="E419" s="8">
        <v>1.1299999999999999</v>
      </c>
      <c r="F419" s="8">
        <v>1.2</v>
      </c>
      <c r="G419" s="8">
        <v>3.85</v>
      </c>
      <c r="H419" s="8">
        <v>57.61</v>
      </c>
      <c r="I419" s="9">
        <v>669150</v>
      </c>
      <c r="J419" s="10">
        <v>487897</v>
      </c>
      <c r="K419" s="8">
        <v>-27.09</v>
      </c>
      <c r="L419" s="8">
        <v>2780.3</v>
      </c>
      <c r="M419" s="8">
        <v>48.26</v>
      </c>
      <c r="N419" s="8">
        <v>0.65</v>
      </c>
      <c r="O419" s="9">
        <v>1796.86</v>
      </c>
      <c r="P419" s="8" t="s">
        <v>277</v>
      </c>
      <c r="Q419" s="8" t="s">
        <v>113</v>
      </c>
    </row>
    <row r="420" spans="1:17" x14ac:dyDescent="0.25">
      <c r="A420" s="8" t="s">
        <v>292</v>
      </c>
      <c r="B420" s="8" t="s">
        <v>291</v>
      </c>
      <c r="C420" s="11">
        <v>31.78</v>
      </c>
      <c r="D420" s="8">
        <v>-0.15</v>
      </c>
      <c r="E420" s="8">
        <v>-0.47</v>
      </c>
      <c r="F420" s="8">
        <v>1.75</v>
      </c>
      <c r="G420" s="8">
        <v>5.51</v>
      </c>
      <c r="H420" s="8">
        <v>782.43</v>
      </c>
      <c r="I420" s="9">
        <v>4903648</v>
      </c>
      <c r="J420" s="10">
        <v>3428246</v>
      </c>
      <c r="K420" s="8">
        <v>-30.09</v>
      </c>
      <c r="L420" s="8">
        <v>17110.400000000001</v>
      </c>
      <c r="M420" s="8">
        <v>21.87</v>
      </c>
      <c r="N420" s="8">
        <v>1.45</v>
      </c>
      <c r="O420" s="9">
        <v>24865.63</v>
      </c>
      <c r="P420" s="8" t="s">
        <v>74</v>
      </c>
      <c r="Q420" s="8" t="s">
        <v>73</v>
      </c>
    </row>
    <row r="421" spans="1:17" x14ac:dyDescent="0.25">
      <c r="A421" s="8" t="s">
        <v>290</v>
      </c>
      <c r="B421" s="8" t="s">
        <v>289</v>
      </c>
      <c r="C421" s="11">
        <v>6.92</v>
      </c>
      <c r="D421" s="8">
        <v>0.05</v>
      </c>
      <c r="E421" s="8">
        <v>0.73</v>
      </c>
      <c r="F421" s="8">
        <v>0.02</v>
      </c>
      <c r="G421" s="8">
        <v>0.28999999999999998</v>
      </c>
      <c r="H421" s="8">
        <v>740.81</v>
      </c>
      <c r="I421" s="9">
        <v>8281058</v>
      </c>
      <c r="J421" s="10">
        <v>13702453</v>
      </c>
      <c r="K421" s="8">
        <v>65.47</v>
      </c>
      <c r="L421" s="8">
        <v>10850</v>
      </c>
      <c r="M421" s="8">
        <v>14.65</v>
      </c>
      <c r="N421" s="8">
        <v>0.47</v>
      </c>
      <c r="O421" s="9">
        <v>5126.41</v>
      </c>
      <c r="P421" s="8" t="s">
        <v>288</v>
      </c>
      <c r="Q421" s="8" t="s">
        <v>192</v>
      </c>
    </row>
    <row r="422" spans="1:17" x14ac:dyDescent="0.25">
      <c r="A422" s="8" t="s">
        <v>287</v>
      </c>
      <c r="B422" s="8" t="s">
        <v>286</v>
      </c>
      <c r="C422" s="11">
        <v>41.22</v>
      </c>
      <c r="D422" s="8">
        <v>-0.05</v>
      </c>
      <c r="E422" s="8">
        <v>-0.12</v>
      </c>
      <c r="F422" s="8">
        <v>0</v>
      </c>
      <c r="G422" s="8">
        <v>0</v>
      </c>
      <c r="H422" s="8">
        <v>343.64</v>
      </c>
      <c r="I422" s="9">
        <v>4876621</v>
      </c>
      <c r="J422" s="10">
        <v>3788868</v>
      </c>
      <c r="K422" s="8">
        <v>-22.31</v>
      </c>
      <c r="L422" s="8">
        <v>2328.2600000000002</v>
      </c>
      <c r="M422" s="8">
        <v>6.78</v>
      </c>
      <c r="N422" s="8">
        <v>6.08</v>
      </c>
      <c r="O422" s="9">
        <v>14164.84</v>
      </c>
      <c r="P422" s="8" t="s">
        <v>78</v>
      </c>
      <c r="Q422" s="8" t="s">
        <v>77</v>
      </c>
    </row>
    <row r="423" spans="1:17" x14ac:dyDescent="0.25">
      <c r="A423" s="8" t="s">
        <v>285</v>
      </c>
      <c r="B423" s="8" t="s">
        <v>284</v>
      </c>
      <c r="C423" s="11">
        <v>17.420000000000002</v>
      </c>
      <c r="D423" s="8">
        <v>-0.1</v>
      </c>
      <c r="E423" s="8">
        <v>-0.56999999999999995</v>
      </c>
      <c r="F423" s="8">
        <v>1</v>
      </c>
      <c r="G423" s="8">
        <v>5.74</v>
      </c>
      <c r="H423" s="8">
        <v>644.97</v>
      </c>
      <c r="I423" s="9">
        <v>3597753</v>
      </c>
      <c r="J423" s="10">
        <v>2211994</v>
      </c>
      <c r="K423" s="8">
        <v>-38.520000000000003</v>
      </c>
      <c r="L423" s="8">
        <v>4858</v>
      </c>
      <c r="M423" s="8">
        <v>7.53</v>
      </c>
      <c r="N423" s="8">
        <v>2.31</v>
      </c>
      <c r="O423" s="9">
        <v>11235.38</v>
      </c>
      <c r="P423" s="8" t="s">
        <v>102</v>
      </c>
      <c r="Q423" s="8" t="s">
        <v>77</v>
      </c>
    </row>
    <row r="424" spans="1:17" x14ac:dyDescent="0.25">
      <c r="A424" s="8" t="s">
        <v>283</v>
      </c>
      <c r="B424" s="8" t="s">
        <v>282</v>
      </c>
      <c r="C424" s="11">
        <v>4.78</v>
      </c>
      <c r="D424" s="8">
        <v>0.06</v>
      </c>
      <c r="E424" s="8">
        <v>1.27</v>
      </c>
      <c r="F424" s="8">
        <v>0</v>
      </c>
      <c r="G424" s="8">
        <v>0</v>
      </c>
      <c r="H424" s="8">
        <v>2871.28</v>
      </c>
      <c r="I424" s="9">
        <v>36097068</v>
      </c>
      <c r="J424" s="10">
        <v>25473357</v>
      </c>
      <c r="K424" s="8">
        <v>-29.43</v>
      </c>
      <c r="L424" s="8">
        <v>34510</v>
      </c>
      <c r="M424" s="8">
        <v>12.02</v>
      </c>
      <c r="N424" s="8">
        <v>0.4</v>
      </c>
      <c r="O424" s="9">
        <v>13724.72</v>
      </c>
      <c r="P424" s="8" t="s">
        <v>99</v>
      </c>
      <c r="Q424" s="8" t="s">
        <v>98</v>
      </c>
    </row>
    <row r="425" spans="1:17" x14ac:dyDescent="0.25">
      <c r="A425" s="8" t="s">
        <v>281</v>
      </c>
      <c r="B425" s="8" t="s">
        <v>280</v>
      </c>
      <c r="C425" s="11">
        <v>36.08</v>
      </c>
      <c r="D425" s="8">
        <v>-3.52</v>
      </c>
      <c r="E425" s="8">
        <v>-8.89</v>
      </c>
      <c r="F425" s="8">
        <v>0</v>
      </c>
      <c r="G425" s="8">
        <v>0</v>
      </c>
      <c r="H425" s="8">
        <v>346.35</v>
      </c>
      <c r="I425" s="9">
        <v>3723332</v>
      </c>
      <c r="J425" s="10">
        <v>20256456</v>
      </c>
      <c r="K425" s="8">
        <v>444.04</v>
      </c>
      <c r="L425" s="8">
        <v>4486.3100000000004</v>
      </c>
      <c r="M425" s="8">
        <v>12.95</v>
      </c>
      <c r="N425" s="8">
        <v>2.79</v>
      </c>
      <c r="O425" s="9">
        <v>12496.31</v>
      </c>
      <c r="P425" s="8" t="s">
        <v>54</v>
      </c>
      <c r="Q425" s="8" t="s">
        <v>53</v>
      </c>
    </row>
    <row r="426" spans="1:17" x14ac:dyDescent="0.25">
      <c r="A426" s="8" t="s">
        <v>279</v>
      </c>
      <c r="B426" s="8" t="s">
        <v>278</v>
      </c>
      <c r="C426" s="11">
        <v>37.880000000000003</v>
      </c>
      <c r="D426" s="8">
        <v>-0.15</v>
      </c>
      <c r="E426" s="8">
        <v>-0.39</v>
      </c>
      <c r="F426" s="8">
        <v>1.28</v>
      </c>
      <c r="G426" s="8">
        <v>3.38</v>
      </c>
      <c r="H426" s="8">
        <v>79.08</v>
      </c>
      <c r="I426" s="9">
        <v>832980</v>
      </c>
      <c r="J426" s="10">
        <v>702776</v>
      </c>
      <c r="K426" s="8">
        <v>-15.63</v>
      </c>
      <c r="L426" s="8">
        <v>4265.5</v>
      </c>
      <c r="M426" s="8">
        <v>53.94</v>
      </c>
      <c r="N426" s="8">
        <v>0.7</v>
      </c>
      <c r="O426" s="9">
        <v>2995.55</v>
      </c>
      <c r="P426" s="8" t="s">
        <v>277</v>
      </c>
      <c r="Q426" s="8" t="s">
        <v>113</v>
      </c>
    </row>
    <row r="427" spans="1:17" x14ac:dyDescent="0.25">
      <c r="A427" s="8" t="s">
        <v>276</v>
      </c>
      <c r="B427" s="8" t="s">
        <v>275</v>
      </c>
      <c r="C427" s="11">
        <v>21.2</v>
      </c>
      <c r="D427" s="8">
        <v>0.19</v>
      </c>
      <c r="E427" s="8">
        <v>0.9</v>
      </c>
      <c r="F427" s="8">
        <v>0.33</v>
      </c>
      <c r="G427" s="8">
        <v>1.56</v>
      </c>
      <c r="H427" s="8">
        <v>717.69</v>
      </c>
      <c r="I427" s="9">
        <v>8113700</v>
      </c>
      <c r="J427" s="10">
        <v>6872546</v>
      </c>
      <c r="K427" s="8">
        <v>-15.3</v>
      </c>
      <c r="L427" s="8">
        <v>24016.77</v>
      </c>
      <c r="M427" s="8">
        <v>33.46</v>
      </c>
      <c r="N427" s="8">
        <v>0.63</v>
      </c>
      <c r="O427" s="9">
        <v>15215.03</v>
      </c>
      <c r="P427" s="8" t="s">
        <v>274</v>
      </c>
      <c r="Q427" s="8" t="s">
        <v>69</v>
      </c>
    </row>
    <row r="428" spans="1:17" x14ac:dyDescent="0.25">
      <c r="A428" s="8" t="s">
        <v>273</v>
      </c>
      <c r="B428" s="8" t="s">
        <v>272</v>
      </c>
      <c r="C428" s="11">
        <v>17.39</v>
      </c>
      <c r="D428" s="8">
        <v>2.7</v>
      </c>
      <c r="E428" s="8">
        <v>18.38</v>
      </c>
      <c r="F428" s="8">
        <v>0</v>
      </c>
      <c r="G428" s="8">
        <v>0</v>
      </c>
      <c r="H428" s="8">
        <v>739.1</v>
      </c>
      <c r="I428" s="9">
        <v>13591880</v>
      </c>
      <c r="J428" s="10">
        <v>75977306</v>
      </c>
      <c r="K428" s="8">
        <v>458.99</v>
      </c>
      <c r="L428" s="8">
        <v>10037.9</v>
      </c>
      <c r="M428" s="8">
        <v>13.58</v>
      </c>
      <c r="N428" s="8">
        <v>1.28</v>
      </c>
      <c r="O428" s="9">
        <v>12852.95</v>
      </c>
      <c r="P428" s="8" t="s">
        <v>58</v>
      </c>
      <c r="Q428" s="8" t="s">
        <v>57</v>
      </c>
    </row>
    <row r="429" spans="1:17" x14ac:dyDescent="0.25">
      <c r="A429" s="8" t="s">
        <v>271</v>
      </c>
      <c r="B429" s="8" t="s">
        <v>270</v>
      </c>
      <c r="C429" s="11">
        <v>21.28</v>
      </c>
      <c r="D429" s="8">
        <v>-0.08</v>
      </c>
      <c r="E429" s="8">
        <v>-0.37</v>
      </c>
      <c r="F429" s="8">
        <v>0.9</v>
      </c>
      <c r="G429" s="8">
        <v>4.2300000000000004</v>
      </c>
      <c r="H429" s="8">
        <v>186.66</v>
      </c>
      <c r="I429" s="9">
        <v>5280716</v>
      </c>
      <c r="J429" s="10">
        <v>6800091</v>
      </c>
      <c r="K429" s="8">
        <v>28.77</v>
      </c>
      <c r="L429" s="8">
        <v>5559</v>
      </c>
      <c r="M429" s="8">
        <v>29.78</v>
      </c>
      <c r="N429" s="8">
        <v>0.71</v>
      </c>
      <c r="O429" s="9">
        <v>3972.13</v>
      </c>
      <c r="P429" s="8" t="s">
        <v>269</v>
      </c>
      <c r="Q429" s="8" t="s">
        <v>85</v>
      </c>
    </row>
    <row r="430" spans="1:17" x14ac:dyDescent="0.25">
      <c r="A430" s="8" t="s">
        <v>268</v>
      </c>
      <c r="B430" s="8" t="s">
        <v>267</v>
      </c>
      <c r="C430" s="11">
        <v>47.35</v>
      </c>
      <c r="D430" s="8">
        <v>0.42</v>
      </c>
      <c r="E430" s="8">
        <v>0.89</v>
      </c>
      <c r="F430" s="8">
        <v>0.04</v>
      </c>
      <c r="G430" s="8">
        <v>0.08</v>
      </c>
      <c r="H430" s="8">
        <v>434.77</v>
      </c>
      <c r="I430" s="9">
        <v>9595249</v>
      </c>
      <c r="J430" s="10">
        <v>7579285</v>
      </c>
      <c r="K430" s="8">
        <v>-21.01</v>
      </c>
      <c r="L430" s="8">
        <v>11508</v>
      </c>
      <c r="M430" s="8">
        <v>26.47</v>
      </c>
      <c r="N430" s="8">
        <v>1.79</v>
      </c>
      <c r="O430" s="9">
        <v>20586.36</v>
      </c>
      <c r="P430" s="8" t="s">
        <v>266</v>
      </c>
      <c r="Q430" s="8" t="s">
        <v>265</v>
      </c>
    </row>
    <row r="431" spans="1:17" x14ac:dyDescent="0.25">
      <c r="A431" s="8" t="s">
        <v>264</v>
      </c>
      <c r="B431" s="8" t="s">
        <v>263</v>
      </c>
      <c r="C431" s="11">
        <v>50.02</v>
      </c>
      <c r="D431" s="8">
        <v>-0.02</v>
      </c>
      <c r="E431" s="8">
        <v>-0.04</v>
      </c>
      <c r="F431" s="8">
        <v>0</v>
      </c>
      <c r="G431" s="8">
        <v>0</v>
      </c>
      <c r="H431" s="8">
        <v>84.86</v>
      </c>
      <c r="I431" s="9">
        <v>709042</v>
      </c>
      <c r="J431" s="10">
        <v>436855</v>
      </c>
      <c r="K431" s="8">
        <v>-38.39</v>
      </c>
      <c r="L431" s="8">
        <v>1105.99</v>
      </c>
      <c r="M431" s="8">
        <v>13.03</v>
      </c>
      <c r="N431" s="8">
        <v>3.84</v>
      </c>
      <c r="O431" s="9">
        <v>4244.7</v>
      </c>
      <c r="P431" s="8" t="s">
        <v>139</v>
      </c>
      <c r="Q431" s="8" t="s">
        <v>138</v>
      </c>
    </row>
    <row r="432" spans="1:17" x14ac:dyDescent="0.25">
      <c r="A432" s="8" t="s">
        <v>262</v>
      </c>
      <c r="B432" s="8" t="s">
        <v>261</v>
      </c>
      <c r="C432" s="11">
        <v>38.700000000000003</v>
      </c>
      <c r="D432" s="8">
        <v>-0.94</v>
      </c>
      <c r="E432" s="8">
        <v>-2.37</v>
      </c>
      <c r="F432" s="8">
        <v>0.4</v>
      </c>
      <c r="G432" s="8">
        <v>1.03</v>
      </c>
      <c r="H432" s="8">
        <v>397.15</v>
      </c>
      <c r="I432" s="9">
        <v>2356959</v>
      </c>
      <c r="J432" s="10">
        <v>3626117</v>
      </c>
      <c r="K432" s="8">
        <v>53.85</v>
      </c>
      <c r="L432" s="8">
        <v>6685.1</v>
      </c>
      <c r="M432" s="8">
        <v>16.829999999999998</v>
      </c>
      <c r="N432" s="8">
        <v>2.2999999999999998</v>
      </c>
      <c r="O432" s="9">
        <v>15369.71</v>
      </c>
      <c r="P432" s="8" t="s">
        <v>54</v>
      </c>
      <c r="Q432" s="8" t="s">
        <v>53</v>
      </c>
    </row>
    <row r="433" spans="1:17" x14ac:dyDescent="0.25">
      <c r="A433" s="8" t="s">
        <v>260</v>
      </c>
      <c r="B433" s="8" t="s">
        <v>259</v>
      </c>
      <c r="C433" s="11">
        <v>9.17</v>
      </c>
      <c r="D433" s="8">
        <v>0.01</v>
      </c>
      <c r="E433" s="8">
        <v>0.11</v>
      </c>
      <c r="F433" s="8">
        <v>0</v>
      </c>
      <c r="G433" s="8">
        <v>0</v>
      </c>
      <c r="H433" s="8">
        <v>746</v>
      </c>
      <c r="I433" s="9">
        <v>12742422</v>
      </c>
      <c r="J433" s="10">
        <v>7698743</v>
      </c>
      <c r="K433" s="8">
        <v>-39.58</v>
      </c>
      <c r="L433" s="8">
        <v>12604</v>
      </c>
      <c r="M433" s="8">
        <v>16.899999999999999</v>
      </c>
      <c r="N433" s="8">
        <v>0.54</v>
      </c>
      <c r="O433" s="9">
        <v>6840.82</v>
      </c>
      <c r="P433" s="8" t="s">
        <v>258</v>
      </c>
      <c r="Q433" s="8" t="s">
        <v>121</v>
      </c>
    </row>
    <row r="434" spans="1:17" x14ac:dyDescent="0.25">
      <c r="A434" s="8" t="s">
        <v>257</v>
      </c>
      <c r="B434" s="8" t="s">
        <v>256</v>
      </c>
      <c r="C434" s="11">
        <v>23.43</v>
      </c>
      <c r="D434" s="8">
        <v>-0.34</v>
      </c>
      <c r="E434" s="8">
        <v>-1.43</v>
      </c>
      <c r="F434" s="8">
        <v>1.2</v>
      </c>
      <c r="G434" s="8">
        <v>5.12</v>
      </c>
      <c r="H434" s="8">
        <v>116.9</v>
      </c>
      <c r="I434" s="9">
        <v>3633002</v>
      </c>
      <c r="J434" s="10">
        <v>2418589</v>
      </c>
      <c r="K434" s="8">
        <v>-33.43</v>
      </c>
      <c r="L434" s="8">
        <v>47774</v>
      </c>
      <c r="M434" s="8">
        <v>408.67</v>
      </c>
      <c r="N434" s="8">
        <v>0.06</v>
      </c>
      <c r="O434" s="9">
        <v>2738.97</v>
      </c>
      <c r="P434" s="8" t="s">
        <v>173</v>
      </c>
      <c r="Q434" s="8" t="s">
        <v>77</v>
      </c>
    </row>
    <row r="435" spans="1:17" x14ac:dyDescent="0.25">
      <c r="A435" s="8" t="s">
        <v>255</v>
      </c>
      <c r="B435" s="8" t="s">
        <v>254</v>
      </c>
      <c r="C435" s="11">
        <v>16.190000000000001</v>
      </c>
      <c r="D435" s="8">
        <v>1.01</v>
      </c>
      <c r="E435" s="8">
        <v>6.65</v>
      </c>
      <c r="F435" s="8">
        <v>0.4</v>
      </c>
      <c r="G435" s="8">
        <v>2.4700000000000002</v>
      </c>
      <c r="H435" s="8">
        <v>356.8</v>
      </c>
      <c r="I435" s="9">
        <v>16173450</v>
      </c>
      <c r="J435" s="10">
        <v>20258027</v>
      </c>
      <c r="K435" s="8">
        <v>25.25</v>
      </c>
      <c r="L435" s="8">
        <v>12226.83</v>
      </c>
      <c r="M435" s="8">
        <v>34.270000000000003</v>
      </c>
      <c r="N435" s="8">
        <v>0.47</v>
      </c>
      <c r="O435" s="9">
        <v>5776.59</v>
      </c>
      <c r="P435" s="8" t="s">
        <v>125</v>
      </c>
      <c r="Q435" s="8" t="s">
        <v>49</v>
      </c>
    </row>
    <row r="436" spans="1:17" x14ac:dyDescent="0.25">
      <c r="A436" s="8" t="s">
        <v>253</v>
      </c>
      <c r="B436" s="8" t="s">
        <v>252</v>
      </c>
      <c r="C436" s="11">
        <v>13.57</v>
      </c>
      <c r="D436" s="8">
        <v>0.18</v>
      </c>
      <c r="E436" s="8">
        <v>1.34</v>
      </c>
      <c r="F436" s="8">
        <v>0.69</v>
      </c>
      <c r="G436" s="8">
        <v>5.08</v>
      </c>
      <c r="H436" s="8">
        <v>211.6</v>
      </c>
      <c r="I436" s="9">
        <v>3672015</v>
      </c>
      <c r="J436" s="10">
        <v>2023669</v>
      </c>
      <c r="K436" s="8">
        <v>-44.89</v>
      </c>
      <c r="L436" s="8">
        <v>44564</v>
      </c>
      <c r="M436" s="8">
        <v>210.6</v>
      </c>
      <c r="N436" s="8">
        <v>0.06</v>
      </c>
      <c r="O436" s="9">
        <v>2871.41</v>
      </c>
      <c r="P436" s="8" t="s">
        <v>247</v>
      </c>
      <c r="Q436" s="8" t="s">
        <v>105</v>
      </c>
    </row>
    <row r="437" spans="1:17" x14ac:dyDescent="0.25">
      <c r="A437" s="8" t="s">
        <v>251</v>
      </c>
      <c r="B437" s="8" t="s">
        <v>250</v>
      </c>
      <c r="C437" s="11">
        <v>16.86</v>
      </c>
      <c r="D437" s="8">
        <v>0.15</v>
      </c>
      <c r="E437" s="8">
        <v>0.9</v>
      </c>
      <c r="F437" s="8">
        <v>0</v>
      </c>
      <c r="G437" s="8">
        <v>0</v>
      </c>
      <c r="H437" s="8">
        <v>816.98</v>
      </c>
      <c r="I437" s="9">
        <v>14611828</v>
      </c>
      <c r="J437" s="10">
        <v>11791390</v>
      </c>
      <c r="K437" s="8">
        <v>-19.3</v>
      </c>
      <c r="L437" s="8">
        <v>6149.85</v>
      </c>
      <c r="M437" s="8">
        <v>7.53</v>
      </c>
      <c r="N437" s="8">
        <v>2.2400000000000002</v>
      </c>
      <c r="O437" s="9">
        <v>13774.28</v>
      </c>
      <c r="P437" s="8" t="s">
        <v>165</v>
      </c>
      <c r="Q437" s="8" t="s">
        <v>164</v>
      </c>
    </row>
    <row r="438" spans="1:17" x14ac:dyDescent="0.25">
      <c r="A438" s="8" t="s">
        <v>249</v>
      </c>
      <c r="B438" s="8" t="s">
        <v>248</v>
      </c>
      <c r="C438" s="11">
        <v>23.12</v>
      </c>
      <c r="D438" s="8">
        <v>0.11</v>
      </c>
      <c r="E438" s="8">
        <v>0.48</v>
      </c>
      <c r="F438" s="8">
        <v>0.96</v>
      </c>
      <c r="G438" s="8">
        <v>4.1500000000000004</v>
      </c>
      <c r="H438" s="8">
        <v>589.9</v>
      </c>
      <c r="I438" s="9">
        <v>3815404</v>
      </c>
      <c r="J438" s="10">
        <v>2902578</v>
      </c>
      <c r="K438" s="8">
        <v>-23.92</v>
      </c>
      <c r="L438" s="8">
        <v>37496.78</v>
      </c>
      <c r="M438" s="8">
        <v>63.56</v>
      </c>
      <c r="N438" s="8">
        <v>0.36</v>
      </c>
      <c r="O438" s="9">
        <v>13638.49</v>
      </c>
      <c r="P438" s="8" t="s">
        <v>247</v>
      </c>
      <c r="Q438" s="8" t="s">
        <v>105</v>
      </c>
    </row>
    <row r="439" spans="1:17" x14ac:dyDescent="0.25">
      <c r="A439" s="8" t="s">
        <v>246</v>
      </c>
      <c r="B439" s="8" t="s">
        <v>245</v>
      </c>
      <c r="C439" s="11">
        <v>12.47</v>
      </c>
      <c r="D439" s="8">
        <v>0.01</v>
      </c>
      <c r="E439" s="8">
        <v>0.08</v>
      </c>
      <c r="F439" s="8">
        <v>0.8</v>
      </c>
      <c r="G439" s="8">
        <v>6.42</v>
      </c>
      <c r="H439" s="8">
        <v>212.88</v>
      </c>
      <c r="I439" s="9">
        <v>1902532</v>
      </c>
      <c r="J439" s="10">
        <v>1500999</v>
      </c>
      <c r="K439" s="8">
        <v>-21.11</v>
      </c>
      <c r="L439" s="8">
        <v>3407.6</v>
      </c>
      <c r="M439" s="8">
        <v>16.010000000000002</v>
      </c>
      <c r="N439" s="8">
        <v>0.78</v>
      </c>
      <c r="O439" s="9">
        <v>2654.61</v>
      </c>
      <c r="P439" s="8" t="s">
        <v>74</v>
      </c>
      <c r="Q439" s="8" t="s">
        <v>73</v>
      </c>
    </row>
    <row r="440" spans="1:17" x14ac:dyDescent="0.25">
      <c r="A440" s="8" t="s">
        <v>244</v>
      </c>
      <c r="B440" s="8" t="s">
        <v>243</v>
      </c>
      <c r="C440" s="11">
        <v>35.270000000000003</v>
      </c>
      <c r="D440" s="8">
        <v>-0.1</v>
      </c>
      <c r="E440" s="8">
        <v>-0.28000000000000003</v>
      </c>
      <c r="F440" s="8">
        <v>0.48</v>
      </c>
      <c r="G440" s="8">
        <v>1.36</v>
      </c>
      <c r="H440" s="8">
        <v>413.53</v>
      </c>
      <c r="I440" s="9">
        <v>6509377</v>
      </c>
      <c r="J440" s="10">
        <v>4374663</v>
      </c>
      <c r="K440" s="8">
        <v>-32.79</v>
      </c>
      <c r="L440" s="8">
        <v>19050.169999999998</v>
      </c>
      <c r="M440" s="8">
        <v>46.07</v>
      </c>
      <c r="N440" s="8">
        <v>0.77</v>
      </c>
      <c r="O440" s="9">
        <v>14585.2</v>
      </c>
      <c r="P440" s="8" t="s">
        <v>242</v>
      </c>
      <c r="Q440" s="8" t="s">
        <v>105</v>
      </c>
    </row>
    <row r="441" spans="1:17" x14ac:dyDescent="0.25">
      <c r="A441" s="8" t="s">
        <v>241</v>
      </c>
      <c r="B441" s="8" t="s">
        <v>240</v>
      </c>
      <c r="C441" s="11">
        <v>41.17</v>
      </c>
      <c r="D441" s="8">
        <v>1.1100000000000001</v>
      </c>
      <c r="E441" s="8">
        <v>2.77</v>
      </c>
      <c r="F441" s="8">
        <v>0.64</v>
      </c>
      <c r="G441" s="8">
        <v>1.55</v>
      </c>
      <c r="H441" s="8">
        <v>752.28</v>
      </c>
      <c r="I441" s="9">
        <v>9589900</v>
      </c>
      <c r="J441" s="10">
        <v>8626478</v>
      </c>
      <c r="K441" s="8">
        <v>-10.050000000000001</v>
      </c>
      <c r="L441" s="8">
        <v>64979</v>
      </c>
      <c r="M441" s="8">
        <v>86.38</v>
      </c>
      <c r="N441" s="8">
        <v>0.48</v>
      </c>
      <c r="O441" s="9">
        <v>30971.37</v>
      </c>
      <c r="P441" s="8" t="s">
        <v>146</v>
      </c>
      <c r="Q441" s="8" t="s">
        <v>105</v>
      </c>
    </row>
    <row r="442" spans="1:17" x14ac:dyDescent="0.25">
      <c r="A442" s="8" t="s">
        <v>239</v>
      </c>
      <c r="B442" s="8" t="s">
        <v>238</v>
      </c>
      <c r="C442" s="11">
        <v>5.59</v>
      </c>
      <c r="D442" s="8">
        <v>0.16</v>
      </c>
      <c r="E442" s="8">
        <v>2.95</v>
      </c>
      <c r="F442" s="8">
        <v>0</v>
      </c>
      <c r="G442" s="8">
        <v>0</v>
      </c>
      <c r="H442" s="8">
        <v>395.73</v>
      </c>
      <c r="I442" s="9">
        <v>6499873</v>
      </c>
      <c r="J442" s="10">
        <v>7029871</v>
      </c>
      <c r="K442" s="8">
        <v>8.15</v>
      </c>
      <c r="L442" s="8">
        <v>1626.6</v>
      </c>
      <c r="M442" s="8">
        <v>4.1100000000000003</v>
      </c>
      <c r="N442" s="8">
        <v>1.36</v>
      </c>
      <c r="O442" s="9">
        <v>2212.13</v>
      </c>
      <c r="P442" s="8" t="s">
        <v>237</v>
      </c>
      <c r="Q442" s="8" t="s">
        <v>98</v>
      </c>
    </row>
    <row r="443" spans="1:17" x14ac:dyDescent="0.25">
      <c r="A443" s="8" t="s">
        <v>236</v>
      </c>
      <c r="B443" s="8" t="s">
        <v>235</v>
      </c>
      <c r="C443" s="11">
        <v>3.31</v>
      </c>
      <c r="D443" s="8">
        <v>0.02</v>
      </c>
      <c r="E443" s="8">
        <v>0.61</v>
      </c>
      <c r="F443" s="8">
        <v>0</v>
      </c>
      <c r="G443" s="8">
        <v>0</v>
      </c>
      <c r="H443" s="8">
        <v>479.93</v>
      </c>
      <c r="I443" s="9">
        <v>10807961</v>
      </c>
      <c r="J443" s="10">
        <v>4513026</v>
      </c>
      <c r="K443" s="8">
        <v>-58.24</v>
      </c>
      <c r="L443" s="8">
        <v>8764</v>
      </c>
      <c r="M443" s="8">
        <v>18.260000000000002</v>
      </c>
      <c r="N443" s="8">
        <v>0.18</v>
      </c>
      <c r="O443" s="9">
        <v>1588.57</v>
      </c>
      <c r="P443" s="8" t="s">
        <v>234</v>
      </c>
      <c r="Q443" s="8" t="s">
        <v>53</v>
      </c>
    </row>
    <row r="444" spans="1:17" x14ac:dyDescent="0.25">
      <c r="A444" s="8" t="s">
        <v>233</v>
      </c>
      <c r="B444" s="8" t="s">
        <v>232</v>
      </c>
      <c r="C444" s="11">
        <v>24.42</v>
      </c>
      <c r="D444" s="8">
        <v>-0.36</v>
      </c>
      <c r="E444" s="8">
        <v>-1.45</v>
      </c>
      <c r="F444" s="8">
        <v>0</v>
      </c>
      <c r="G444" s="8">
        <v>0</v>
      </c>
      <c r="H444" s="8">
        <v>173.6</v>
      </c>
      <c r="I444" s="9">
        <v>1545105</v>
      </c>
      <c r="J444" s="10">
        <v>924152</v>
      </c>
      <c r="K444" s="8">
        <v>-40.19</v>
      </c>
      <c r="L444" s="8">
        <v>1762</v>
      </c>
      <c r="M444" s="8">
        <v>10.15</v>
      </c>
      <c r="N444" s="8">
        <v>2.41</v>
      </c>
      <c r="O444" s="9">
        <v>4239.3100000000004</v>
      </c>
      <c r="P444" s="8" t="s">
        <v>122</v>
      </c>
      <c r="Q444" s="8" t="s">
        <v>121</v>
      </c>
    </row>
    <row r="445" spans="1:17" x14ac:dyDescent="0.25">
      <c r="A445" s="8" t="s">
        <v>231</v>
      </c>
      <c r="B445" s="8" t="s">
        <v>230</v>
      </c>
      <c r="C445" s="11">
        <v>7.66</v>
      </c>
      <c r="D445" s="8">
        <v>7.0000000000000007E-2</v>
      </c>
      <c r="E445" s="8">
        <v>0.92</v>
      </c>
      <c r="F445" s="8">
        <v>0</v>
      </c>
      <c r="G445" s="8">
        <v>0</v>
      </c>
      <c r="H445" s="8">
        <v>173.11</v>
      </c>
      <c r="I445" s="9">
        <v>6467965</v>
      </c>
      <c r="J445" s="10">
        <v>4781774</v>
      </c>
      <c r="K445" s="8">
        <v>-26.07</v>
      </c>
      <c r="L445" s="8">
        <v>930.34</v>
      </c>
      <c r="M445" s="8">
        <v>5.37</v>
      </c>
      <c r="N445" s="8">
        <v>1.43</v>
      </c>
      <c r="O445" s="9">
        <v>1326.02</v>
      </c>
      <c r="P445" s="8" t="s">
        <v>135</v>
      </c>
      <c r="Q445" s="8" t="s">
        <v>134</v>
      </c>
    </row>
    <row r="446" spans="1:17" x14ac:dyDescent="0.25">
      <c r="A446" s="8" t="s">
        <v>229</v>
      </c>
      <c r="B446" s="8" t="s">
        <v>228</v>
      </c>
      <c r="C446" s="11">
        <v>11.96</v>
      </c>
      <c r="D446" s="8">
        <v>-0.27</v>
      </c>
      <c r="E446" s="8">
        <v>-2.21</v>
      </c>
      <c r="F446" s="8">
        <v>0.4</v>
      </c>
      <c r="G446" s="8">
        <v>3.34</v>
      </c>
      <c r="H446" s="8">
        <v>138.36000000000001</v>
      </c>
      <c r="I446" s="9">
        <v>6243942</v>
      </c>
      <c r="J446" s="10">
        <v>4353184</v>
      </c>
      <c r="K446" s="8">
        <v>-30.28</v>
      </c>
      <c r="L446" s="8">
        <v>24786</v>
      </c>
      <c r="M446" s="8">
        <v>179.14</v>
      </c>
      <c r="N446" s="8">
        <v>7.0000000000000007E-2</v>
      </c>
      <c r="O446" s="9">
        <v>1654.79</v>
      </c>
      <c r="P446" s="8" t="s">
        <v>173</v>
      </c>
      <c r="Q446" s="8" t="s">
        <v>77</v>
      </c>
    </row>
    <row r="447" spans="1:17" x14ac:dyDescent="0.25">
      <c r="A447" s="8" t="s">
        <v>227</v>
      </c>
      <c r="B447" s="8" t="s">
        <v>226</v>
      </c>
      <c r="C447" s="11">
        <v>23.31</v>
      </c>
      <c r="D447" s="8">
        <v>0.24</v>
      </c>
      <c r="E447" s="8">
        <v>1.04</v>
      </c>
      <c r="F447" s="8">
        <v>0.44</v>
      </c>
      <c r="G447" s="8">
        <v>1.89</v>
      </c>
      <c r="H447" s="8">
        <v>1273.45</v>
      </c>
      <c r="I447" s="9">
        <v>18958749</v>
      </c>
      <c r="J447" s="10">
        <v>14390954</v>
      </c>
      <c r="K447" s="8">
        <v>-24.09</v>
      </c>
      <c r="L447" s="8">
        <v>11315</v>
      </c>
      <c r="M447" s="8">
        <v>8.89</v>
      </c>
      <c r="N447" s="8">
        <v>2.62</v>
      </c>
      <c r="O447" s="9">
        <v>29684.12</v>
      </c>
      <c r="P447" s="8" t="s">
        <v>66</v>
      </c>
      <c r="Q447" s="8" t="s">
        <v>65</v>
      </c>
    </row>
    <row r="448" spans="1:17" x14ac:dyDescent="0.25">
      <c r="A448" s="8" t="s">
        <v>225</v>
      </c>
      <c r="B448" s="8" t="s">
        <v>224</v>
      </c>
      <c r="C448" s="11">
        <v>10.79</v>
      </c>
      <c r="D448" s="8">
        <v>-0.03</v>
      </c>
      <c r="E448" s="8">
        <v>-0.28000000000000003</v>
      </c>
      <c r="F448" s="8">
        <v>0.08</v>
      </c>
      <c r="G448" s="8">
        <v>0.74</v>
      </c>
      <c r="H448" s="8">
        <v>244.99</v>
      </c>
      <c r="I448" s="9">
        <v>5767252</v>
      </c>
      <c r="J448" s="10">
        <v>4946287</v>
      </c>
      <c r="K448" s="8">
        <v>-14.23</v>
      </c>
      <c r="L448" s="8">
        <v>13466</v>
      </c>
      <c r="M448" s="8">
        <v>54.97</v>
      </c>
      <c r="N448" s="8">
        <v>0.2</v>
      </c>
      <c r="O448" s="9">
        <v>2643.44</v>
      </c>
      <c r="P448" s="8" t="s">
        <v>189</v>
      </c>
      <c r="Q448" s="8" t="s">
        <v>189</v>
      </c>
    </row>
    <row r="449" spans="1:17" x14ac:dyDescent="0.25">
      <c r="A449" s="8" t="s">
        <v>223</v>
      </c>
      <c r="B449" s="8" t="s">
        <v>222</v>
      </c>
      <c r="C449" s="11">
        <v>41.82</v>
      </c>
      <c r="D449" s="8">
        <v>0.19</v>
      </c>
      <c r="E449" s="8">
        <v>0.46</v>
      </c>
      <c r="F449" s="8">
        <v>0</v>
      </c>
      <c r="G449" s="8">
        <v>0</v>
      </c>
      <c r="H449" s="8">
        <v>418.31</v>
      </c>
      <c r="I449" s="9">
        <v>4092316</v>
      </c>
      <c r="J449" s="10">
        <v>4082741</v>
      </c>
      <c r="K449" s="8">
        <v>-0.23</v>
      </c>
      <c r="L449" s="8">
        <v>10199.1</v>
      </c>
      <c r="M449" s="8">
        <v>24.38</v>
      </c>
      <c r="N449" s="8">
        <v>1.72</v>
      </c>
      <c r="O449" s="9">
        <v>17493.72</v>
      </c>
      <c r="P449" s="8" t="s">
        <v>135</v>
      </c>
      <c r="Q449" s="8" t="s">
        <v>134</v>
      </c>
    </row>
    <row r="450" spans="1:17" x14ac:dyDescent="0.25">
      <c r="A450" s="8" t="s">
        <v>221</v>
      </c>
      <c r="B450" s="8" t="s">
        <v>220</v>
      </c>
      <c r="C450" s="11">
        <v>28.87</v>
      </c>
      <c r="D450" s="8">
        <v>0.28999999999999998</v>
      </c>
      <c r="E450" s="8">
        <v>1.01</v>
      </c>
      <c r="F450" s="8">
        <v>0.68</v>
      </c>
      <c r="G450" s="8">
        <v>2.36</v>
      </c>
      <c r="H450" s="8">
        <v>124.07</v>
      </c>
      <c r="I450" s="9">
        <v>2792111</v>
      </c>
      <c r="J450" s="10">
        <v>2315355</v>
      </c>
      <c r="K450" s="8">
        <v>-17.079999999999998</v>
      </c>
      <c r="L450" s="8">
        <v>2714.91</v>
      </c>
      <c r="M450" s="8">
        <v>21.88</v>
      </c>
      <c r="N450" s="8">
        <v>1.32</v>
      </c>
      <c r="O450" s="9">
        <v>3581.9</v>
      </c>
      <c r="P450" s="8" t="s">
        <v>219</v>
      </c>
      <c r="Q450" s="8" t="s">
        <v>105</v>
      </c>
    </row>
    <row r="451" spans="1:17" x14ac:dyDescent="0.25">
      <c r="A451" s="8" t="s">
        <v>218</v>
      </c>
      <c r="B451" s="8" t="s">
        <v>217</v>
      </c>
      <c r="C451" s="11">
        <v>32.25</v>
      </c>
      <c r="D451" s="8">
        <v>0.39</v>
      </c>
      <c r="E451" s="8">
        <v>1.22</v>
      </c>
      <c r="F451" s="8">
        <v>0</v>
      </c>
      <c r="G451" s="8">
        <v>0</v>
      </c>
      <c r="H451" s="8">
        <v>352.33</v>
      </c>
      <c r="I451" s="9">
        <v>3638907</v>
      </c>
      <c r="J451" s="10">
        <v>2750356</v>
      </c>
      <c r="K451" s="8">
        <v>-24.42</v>
      </c>
      <c r="L451" s="8">
        <v>17404</v>
      </c>
      <c r="M451" s="8">
        <v>49.4</v>
      </c>
      <c r="N451" s="8">
        <v>0.65</v>
      </c>
      <c r="O451" s="9">
        <v>11362.64</v>
      </c>
      <c r="P451" s="8" t="s">
        <v>216</v>
      </c>
      <c r="Q451" s="8" t="s">
        <v>142</v>
      </c>
    </row>
    <row r="452" spans="1:17" x14ac:dyDescent="0.25">
      <c r="A452" s="8" t="s">
        <v>215</v>
      </c>
      <c r="B452" s="8" t="s">
        <v>214</v>
      </c>
      <c r="C452" s="11">
        <v>26.79</v>
      </c>
      <c r="D452" s="8">
        <v>-0.2</v>
      </c>
      <c r="E452" s="8">
        <v>-0.74</v>
      </c>
      <c r="F452" s="8">
        <v>0.75</v>
      </c>
      <c r="G452" s="8">
        <v>2.8</v>
      </c>
      <c r="H452" s="8">
        <v>1196.45</v>
      </c>
      <c r="I452" s="9">
        <v>10183207</v>
      </c>
      <c r="J452" s="10">
        <v>8053916</v>
      </c>
      <c r="K452" s="8">
        <v>-20.91</v>
      </c>
      <c r="L452" s="8">
        <v>46459</v>
      </c>
      <c r="M452" s="8">
        <v>38.83</v>
      </c>
      <c r="N452" s="8">
        <v>0.69</v>
      </c>
      <c r="O452" s="9">
        <v>32052.9</v>
      </c>
      <c r="P452" s="8" t="s">
        <v>159</v>
      </c>
      <c r="Q452" s="8" t="s">
        <v>142</v>
      </c>
    </row>
    <row r="453" spans="1:17" x14ac:dyDescent="0.25">
      <c r="A453" s="8" t="s">
        <v>213</v>
      </c>
      <c r="B453" s="8" t="s">
        <v>212</v>
      </c>
      <c r="C453" s="11">
        <v>7.85</v>
      </c>
      <c r="D453" s="8">
        <v>-0.68</v>
      </c>
      <c r="E453" s="8">
        <v>-7.97</v>
      </c>
      <c r="F453" s="8">
        <v>0</v>
      </c>
      <c r="G453" s="8">
        <v>0</v>
      </c>
      <c r="H453" s="8">
        <v>181.11</v>
      </c>
      <c r="I453" s="9">
        <v>3882335</v>
      </c>
      <c r="J453" s="10">
        <v>5269745</v>
      </c>
      <c r="K453" s="8">
        <v>35.74</v>
      </c>
      <c r="L453" s="8">
        <v>1061.2</v>
      </c>
      <c r="M453" s="8">
        <v>5.86</v>
      </c>
      <c r="N453" s="8">
        <v>1.34</v>
      </c>
      <c r="O453" s="9">
        <v>1421.71</v>
      </c>
      <c r="P453" s="8" t="s">
        <v>211</v>
      </c>
      <c r="Q453" s="8" t="s">
        <v>180</v>
      </c>
    </row>
    <row r="454" spans="1:17" x14ac:dyDescent="0.25">
      <c r="A454" s="8" t="s">
        <v>210</v>
      </c>
      <c r="B454" s="8" t="s">
        <v>209</v>
      </c>
      <c r="C454" s="11">
        <v>39.729999999999997</v>
      </c>
      <c r="D454" s="8">
        <v>0.24</v>
      </c>
      <c r="E454" s="8">
        <v>0.61</v>
      </c>
      <c r="F454" s="8">
        <v>0.56000000000000005</v>
      </c>
      <c r="G454" s="8">
        <v>1.41</v>
      </c>
      <c r="H454" s="8">
        <v>82.73</v>
      </c>
      <c r="I454" s="9">
        <v>1320645</v>
      </c>
      <c r="J454" s="10">
        <v>822321</v>
      </c>
      <c r="K454" s="8">
        <v>-37.729999999999997</v>
      </c>
      <c r="L454" s="8">
        <v>3264.12</v>
      </c>
      <c r="M454" s="8">
        <v>39.46</v>
      </c>
      <c r="N454" s="8">
        <v>1.01</v>
      </c>
      <c r="O454" s="9">
        <v>3286.86</v>
      </c>
      <c r="P454" s="8" t="s">
        <v>208</v>
      </c>
      <c r="Q454" s="8" t="s">
        <v>81</v>
      </c>
    </row>
    <row r="455" spans="1:17" x14ac:dyDescent="0.25">
      <c r="A455" s="8" t="s">
        <v>207</v>
      </c>
      <c r="B455" s="8" t="s">
        <v>206</v>
      </c>
      <c r="C455" s="11">
        <v>13.56</v>
      </c>
      <c r="D455" s="8">
        <v>-7.0000000000000007E-2</v>
      </c>
      <c r="E455" s="8">
        <v>-0.51</v>
      </c>
      <c r="F455" s="8">
        <v>0.28000000000000003</v>
      </c>
      <c r="G455" s="8">
        <v>2.06</v>
      </c>
      <c r="H455" s="8">
        <v>197.16</v>
      </c>
      <c r="I455" s="9">
        <v>1546502</v>
      </c>
      <c r="J455" s="10">
        <v>1645057</v>
      </c>
      <c r="K455" s="8">
        <v>6.37</v>
      </c>
      <c r="L455" s="8">
        <v>1927.71</v>
      </c>
      <c r="M455" s="8">
        <v>9.7799999999999994</v>
      </c>
      <c r="N455" s="8">
        <v>1.39</v>
      </c>
      <c r="O455" s="9">
        <v>2673.49</v>
      </c>
      <c r="P455" s="8" t="s">
        <v>118</v>
      </c>
      <c r="Q455" s="8" t="s">
        <v>117</v>
      </c>
    </row>
    <row r="456" spans="1:17" x14ac:dyDescent="0.25">
      <c r="A456" s="8" t="s">
        <v>205</v>
      </c>
      <c r="B456" s="8" t="s">
        <v>204</v>
      </c>
      <c r="C456" s="11">
        <v>41.36</v>
      </c>
      <c r="D456" s="8">
        <v>0.65</v>
      </c>
      <c r="E456" s="8">
        <v>1.6</v>
      </c>
      <c r="F456" s="8">
        <v>1.2</v>
      </c>
      <c r="G456" s="8">
        <v>2.9</v>
      </c>
      <c r="H456" s="8">
        <v>585.42999999999995</v>
      </c>
      <c r="I456" s="9">
        <v>6212416</v>
      </c>
      <c r="J456" s="10">
        <v>4042888</v>
      </c>
      <c r="K456" s="8">
        <v>-34.92</v>
      </c>
      <c r="L456" s="8">
        <v>23980</v>
      </c>
      <c r="M456" s="8">
        <v>40.96</v>
      </c>
      <c r="N456" s="8">
        <v>1.01</v>
      </c>
      <c r="O456" s="9">
        <v>24213.38</v>
      </c>
      <c r="P456" s="8" t="s">
        <v>82</v>
      </c>
      <c r="Q456" s="8" t="s">
        <v>81</v>
      </c>
    </row>
    <row r="457" spans="1:17" x14ac:dyDescent="0.25">
      <c r="A457" s="8" t="s">
        <v>203</v>
      </c>
      <c r="B457" s="8" t="s">
        <v>202</v>
      </c>
      <c r="C457" s="11">
        <v>11.49</v>
      </c>
      <c r="D457" s="8">
        <v>0.06</v>
      </c>
      <c r="E457" s="8">
        <v>0.52</v>
      </c>
      <c r="F457" s="8">
        <v>0.16</v>
      </c>
      <c r="G457" s="8">
        <v>1.39</v>
      </c>
      <c r="H457" s="8">
        <v>377.58</v>
      </c>
      <c r="I457" s="9">
        <v>4646581</v>
      </c>
      <c r="J457" s="10">
        <v>4901931</v>
      </c>
      <c r="K457" s="8">
        <v>5.5</v>
      </c>
      <c r="L457" s="8">
        <v>26878</v>
      </c>
      <c r="M457" s="8">
        <v>71.180000000000007</v>
      </c>
      <c r="N457" s="8">
        <v>0.16</v>
      </c>
      <c r="O457" s="9">
        <v>4338.3900000000003</v>
      </c>
      <c r="P457" s="8" t="s">
        <v>201</v>
      </c>
      <c r="Q457" s="8" t="s">
        <v>57</v>
      </c>
    </row>
    <row r="458" spans="1:17" x14ac:dyDescent="0.25">
      <c r="A458" s="8" t="s">
        <v>200</v>
      </c>
      <c r="B458" s="8" t="s">
        <v>199</v>
      </c>
      <c r="C458" s="11">
        <v>18.96</v>
      </c>
      <c r="D458" s="8">
        <v>0.69</v>
      </c>
      <c r="E458" s="8">
        <v>3.78</v>
      </c>
      <c r="F458" s="8">
        <v>0.2</v>
      </c>
      <c r="G458" s="8">
        <v>1.05</v>
      </c>
      <c r="H458" s="8">
        <v>1758.76</v>
      </c>
      <c r="I458" s="9">
        <v>27674822</v>
      </c>
      <c r="J458" s="10">
        <v>32827169</v>
      </c>
      <c r="K458" s="8">
        <v>18.62</v>
      </c>
      <c r="L458" s="8">
        <v>18635</v>
      </c>
      <c r="M458" s="8">
        <v>10.6</v>
      </c>
      <c r="N458" s="8">
        <v>1.79</v>
      </c>
      <c r="O458" s="9">
        <v>33346.089999999997</v>
      </c>
      <c r="P458" s="8" t="s">
        <v>125</v>
      </c>
      <c r="Q458" s="8" t="s">
        <v>49</v>
      </c>
    </row>
    <row r="459" spans="1:17" x14ac:dyDescent="0.25">
      <c r="A459" s="8" t="s">
        <v>198</v>
      </c>
      <c r="B459" s="8" t="s">
        <v>197</v>
      </c>
      <c r="C459" s="11">
        <v>59.23</v>
      </c>
      <c r="D459" s="8">
        <v>0.59</v>
      </c>
      <c r="E459" s="8">
        <v>1.01</v>
      </c>
      <c r="F459" s="8">
        <v>1.08</v>
      </c>
      <c r="G459" s="8">
        <v>1.82</v>
      </c>
      <c r="H459" s="8">
        <v>504.1</v>
      </c>
      <c r="I459" s="9">
        <v>4765925</v>
      </c>
      <c r="J459" s="10">
        <v>5543084</v>
      </c>
      <c r="K459" s="8">
        <v>16.309999999999999</v>
      </c>
      <c r="L459" s="8">
        <v>17115</v>
      </c>
      <c r="M459" s="8">
        <v>33.950000000000003</v>
      </c>
      <c r="N459" s="8">
        <v>1.74</v>
      </c>
      <c r="O459" s="9">
        <v>29857.84</v>
      </c>
      <c r="P459" s="8" t="s">
        <v>196</v>
      </c>
      <c r="Q459" s="8" t="s">
        <v>192</v>
      </c>
    </row>
    <row r="460" spans="1:17" x14ac:dyDescent="0.25">
      <c r="A460" s="8" t="s">
        <v>195</v>
      </c>
      <c r="B460" s="8" t="s">
        <v>194</v>
      </c>
      <c r="C460" s="11">
        <v>52.3</v>
      </c>
      <c r="D460" s="8">
        <v>0.01</v>
      </c>
      <c r="E460" s="8">
        <v>0.02</v>
      </c>
      <c r="F460" s="8">
        <v>1.8</v>
      </c>
      <c r="G460" s="8">
        <v>3.44</v>
      </c>
      <c r="H460" s="8">
        <v>995.04</v>
      </c>
      <c r="I460" s="9">
        <v>5103602</v>
      </c>
      <c r="J460" s="10">
        <v>5072247</v>
      </c>
      <c r="K460" s="8">
        <v>-0.61</v>
      </c>
      <c r="L460" s="8">
        <v>49749</v>
      </c>
      <c r="M460" s="8">
        <v>50</v>
      </c>
      <c r="N460" s="8">
        <v>1.05</v>
      </c>
      <c r="O460" s="9">
        <v>52040.59</v>
      </c>
      <c r="P460" s="8" t="s">
        <v>193</v>
      </c>
      <c r="Q460" s="8" t="s">
        <v>192</v>
      </c>
    </row>
    <row r="461" spans="1:17" x14ac:dyDescent="0.25">
      <c r="A461" s="8" t="s">
        <v>191</v>
      </c>
      <c r="B461" s="8" t="s">
        <v>190</v>
      </c>
      <c r="C461" s="11">
        <v>53.12</v>
      </c>
      <c r="D461" s="8">
        <v>-0.85</v>
      </c>
      <c r="E461" s="8">
        <v>-1.57</v>
      </c>
      <c r="F461" s="8">
        <v>1.54</v>
      </c>
      <c r="G461" s="8">
        <v>2.9</v>
      </c>
      <c r="H461" s="8">
        <v>942.04</v>
      </c>
      <c r="I461" s="9">
        <v>5892348</v>
      </c>
      <c r="J461" s="10">
        <v>8030249</v>
      </c>
      <c r="K461" s="8">
        <v>36.28</v>
      </c>
      <c r="L461" s="8">
        <v>56972</v>
      </c>
      <c r="M461" s="8">
        <v>60.48</v>
      </c>
      <c r="N461" s="8">
        <v>0.88</v>
      </c>
      <c r="O461" s="9">
        <v>50041.16</v>
      </c>
      <c r="P461" s="8" t="s">
        <v>189</v>
      </c>
      <c r="Q461" s="8" t="s">
        <v>189</v>
      </c>
    </row>
    <row r="462" spans="1:17" x14ac:dyDescent="0.25">
      <c r="A462" s="8" t="s">
        <v>188</v>
      </c>
      <c r="B462" s="8" t="s">
        <v>187</v>
      </c>
      <c r="C462" s="11">
        <v>26</v>
      </c>
      <c r="D462" s="8">
        <v>0.41</v>
      </c>
      <c r="E462" s="8">
        <v>1.6</v>
      </c>
      <c r="F462" s="8">
        <v>0.03</v>
      </c>
      <c r="G462" s="8">
        <v>0.12</v>
      </c>
      <c r="H462" s="8">
        <v>1189.51</v>
      </c>
      <c r="I462" s="9">
        <v>10955167</v>
      </c>
      <c r="J462" s="10">
        <v>11306329</v>
      </c>
      <c r="K462" s="8">
        <v>3.21</v>
      </c>
      <c r="L462" s="8">
        <v>82886</v>
      </c>
      <c r="M462" s="8">
        <v>69.680000000000007</v>
      </c>
      <c r="N462" s="8">
        <v>0.37</v>
      </c>
      <c r="O462" s="9">
        <v>30927.26</v>
      </c>
      <c r="P462" s="8" t="s">
        <v>128</v>
      </c>
      <c r="Q462" s="8" t="s">
        <v>53</v>
      </c>
    </row>
    <row r="463" spans="1:17" x14ac:dyDescent="0.25">
      <c r="A463" s="8" t="s">
        <v>186</v>
      </c>
      <c r="B463" s="8" t="s">
        <v>185</v>
      </c>
      <c r="C463" s="11">
        <v>17.36</v>
      </c>
      <c r="D463" s="8">
        <v>0.14000000000000001</v>
      </c>
      <c r="E463" s="8">
        <v>0.81</v>
      </c>
      <c r="F463" s="8">
        <v>0.3</v>
      </c>
      <c r="G463" s="8">
        <v>1.73</v>
      </c>
      <c r="H463" s="8">
        <v>331.27</v>
      </c>
      <c r="I463" s="9">
        <v>4061174</v>
      </c>
      <c r="J463" s="10">
        <v>3178272</v>
      </c>
      <c r="K463" s="8">
        <v>-21.74</v>
      </c>
      <c r="L463" s="8">
        <v>9890.6</v>
      </c>
      <c r="M463" s="8">
        <v>29.86</v>
      </c>
      <c r="N463" s="8">
        <v>0.57999999999999996</v>
      </c>
      <c r="O463" s="9">
        <v>5750.85</v>
      </c>
      <c r="P463" s="8" t="s">
        <v>184</v>
      </c>
      <c r="Q463" s="8" t="s">
        <v>81</v>
      </c>
    </row>
    <row r="464" spans="1:17" x14ac:dyDescent="0.25">
      <c r="A464" s="8" t="s">
        <v>183</v>
      </c>
      <c r="B464" s="8" t="s">
        <v>182</v>
      </c>
      <c r="C464" s="11">
        <v>38.130000000000003</v>
      </c>
      <c r="D464" s="8">
        <v>-0.88</v>
      </c>
      <c r="E464" s="8">
        <v>-2.2599999999999998</v>
      </c>
      <c r="F464" s="8">
        <v>0.2</v>
      </c>
      <c r="G464" s="8">
        <v>0.52</v>
      </c>
      <c r="H464" s="8">
        <v>116.17</v>
      </c>
      <c r="I464" s="9">
        <v>16001512</v>
      </c>
      <c r="J464" s="10">
        <v>12691705</v>
      </c>
      <c r="K464" s="8">
        <v>-20.68</v>
      </c>
      <c r="L464" s="8">
        <v>21308</v>
      </c>
      <c r="M464" s="8">
        <v>183.42</v>
      </c>
      <c r="N464" s="8">
        <v>0.21</v>
      </c>
      <c r="O464" s="9">
        <v>4429.5600000000004</v>
      </c>
      <c r="P464" s="8" t="s">
        <v>181</v>
      </c>
      <c r="Q464" s="8" t="s">
        <v>180</v>
      </c>
    </row>
    <row r="465" spans="1:17" x14ac:dyDescent="0.25">
      <c r="A465" s="8" t="s">
        <v>179</v>
      </c>
      <c r="B465" s="8" t="s">
        <v>178</v>
      </c>
      <c r="C465" s="11">
        <v>61.92</v>
      </c>
      <c r="D465" s="8">
        <v>1.33</v>
      </c>
      <c r="E465" s="8">
        <v>2.2000000000000002</v>
      </c>
      <c r="F465" s="8">
        <v>2.36</v>
      </c>
      <c r="G465" s="8">
        <v>3.81</v>
      </c>
      <c r="H465" s="8">
        <v>110.61</v>
      </c>
      <c r="I465" s="9">
        <v>1260399</v>
      </c>
      <c r="J465" s="10">
        <v>3285470</v>
      </c>
      <c r="K465" s="8">
        <v>160.66999999999999</v>
      </c>
      <c r="L465" s="8">
        <v>7521.73</v>
      </c>
      <c r="M465" s="8">
        <v>68</v>
      </c>
      <c r="N465" s="8">
        <v>0.91</v>
      </c>
      <c r="O465" s="9">
        <v>6848.97</v>
      </c>
      <c r="P465" s="8" t="s">
        <v>177</v>
      </c>
      <c r="Q465" s="8" t="s">
        <v>176</v>
      </c>
    </row>
    <row r="466" spans="1:17" x14ac:dyDescent="0.25">
      <c r="A466" s="8" t="s">
        <v>175</v>
      </c>
      <c r="B466" s="8" t="s">
        <v>174</v>
      </c>
      <c r="C466" s="11">
        <v>17.72</v>
      </c>
      <c r="D466" s="8">
        <v>-0.21</v>
      </c>
      <c r="E466" s="8">
        <v>-1.17</v>
      </c>
      <c r="F466" s="8">
        <v>0.6</v>
      </c>
      <c r="G466" s="8">
        <v>3.39</v>
      </c>
      <c r="H466" s="8">
        <v>516.4</v>
      </c>
      <c r="I466" s="9">
        <v>14584790</v>
      </c>
      <c r="J466" s="10">
        <v>12668118</v>
      </c>
      <c r="K466" s="8">
        <v>-13.14</v>
      </c>
      <c r="L466" s="8">
        <v>104167</v>
      </c>
      <c r="M466" s="8">
        <v>201.72</v>
      </c>
      <c r="N466" s="8">
        <v>0.09</v>
      </c>
      <c r="O466" s="9">
        <v>9150.61</v>
      </c>
      <c r="P466" s="8" t="s">
        <v>173</v>
      </c>
      <c r="Q466" s="8" t="s">
        <v>77</v>
      </c>
    </row>
    <row r="467" spans="1:17" x14ac:dyDescent="0.25">
      <c r="A467" s="8" t="s">
        <v>172</v>
      </c>
      <c r="B467" s="8" t="s">
        <v>171</v>
      </c>
      <c r="C467" s="11">
        <v>33.65</v>
      </c>
      <c r="D467" s="8">
        <v>-0.2</v>
      </c>
      <c r="E467" s="8">
        <v>-0.59</v>
      </c>
      <c r="F467" s="8">
        <v>0</v>
      </c>
      <c r="G467" s="8">
        <v>0</v>
      </c>
      <c r="H467" s="8">
        <v>125.36</v>
      </c>
      <c r="I467" s="9">
        <v>1846091</v>
      </c>
      <c r="J467" s="10">
        <v>882053</v>
      </c>
      <c r="K467" s="8">
        <v>-52.22</v>
      </c>
      <c r="L467" s="8">
        <v>2162.38</v>
      </c>
      <c r="M467" s="8">
        <v>17.25</v>
      </c>
      <c r="N467" s="8">
        <v>1.95</v>
      </c>
      <c r="O467" s="9">
        <v>4218.3599999999997</v>
      </c>
      <c r="P467" s="8" t="s">
        <v>170</v>
      </c>
      <c r="Q467" s="8" t="s">
        <v>53</v>
      </c>
    </row>
    <row r="468" spans="1:17" x14ac:dyDescent="0.25">
      <c r="A468" s="8" t="s">
        <v>169</v>
      </c>
      <c r="B468" s="8" t="s">
        <v>168</v>
      </c>
      <c r="C468" s="11">
        <v>31.66</v>
      </c>
      <c r="D468" s="8">
        <v>-0.44</v>
      </c>
      <c r="E468" s="8">
        <v>-1.37</v>
      </c>
      <c r="F468" s="8">
        <v>2.0499999999999998</v>
      </c>
      <c r="G468" s="8">
        <v>6.48</v>
      </c>
      <c r="H468" s="8">
        <v>156.51</v>
      </c>
      <c r="I468" s="9">
        <v>2983320</v>
      </c>
      <c r="J468" s="10">
        <v>2295938</v>
      </c>
      <c r="K468" s="8">
        <v>-23.04</v>
      </c>
      <c r="L468" s="8">
        <v>931.95</v>
      </c>
      <c r="M468" s="8">
        <v>5.95</v>
      </c>
      <c r="N468" s="8">
        <v>5.32</v>
      </c>
      <c r="O468" s="9">
        <v>4955.1099999999997</v>
      </c>
      <c r="P468" s="8" t="s">
        <v>156</v>
      </c>
      <c r="Q468" s="8" t="s">
        <v>155</v>
      </c>
    </row>
    <row r="469" spans="1:17" x14ac:dyDescent="0.25">
      <c r="A469" s="8" t="s">
        <v>167</v>
      </c>
      <c r="B469" s="8" t="s">
        <v>166</v>
      </c>
      <c r="C469" s="11">
        <v>19.93</v>
      </c>
      <c r="D469" s="8">
        <v>-0.04</v>
      </c>
      <c r="E469" s="8">
        <v>-0.2</v>
      </c>
      <c r="F469" s="8">
        <v>0</v>
      </c>
      <c r="G469" s="8">
        <v>0</v>
      </c>
      <c r="H469" s="8">
        <v>192.76</v>
      </c>
      <c r="I469" s="9">
        <v>5126422</v>
      </c>
      <c r="J469" s="10">
        <v>3118683</v>
      </c>
      <c r="K469" s="8">
        <v>-39.159999999999997</v>
      </c>
      <c r="L469" s="8">
        <v>920.1</v>
      </c>
      <c r="M469" s="8">
        <v>4.7699999999999996</v>
      </c>
      <c r="N469" s="8">
        <v>4.18</v>
      </c>
      <c r="O469" s="9">
        <v>3841.71</v>
      </c>
      <c r="P469" s="8" t="s">
        <v>165</v>
      </c>
      <c r="Q469" s="8" t="s">
        <v>164</v>
      </c>
    </row>
    <row r="470" spans="1:17" x14ac:dyDescent="0.25">
      <c r="A470" s="8" t="s">
        <v>163</v>
      </c>
      <c r="B470" s="8" t="s">
        <v>162</v>
      </c>
      <c r="C470" s="11">
        <v>30.13</v>
      </c>
      <c r="D470" s="8">
        <v>-0.19</v>
      </c>
      <c r="E470" s="8">
        <v>-0.63</v>
      </c>
      <c r="F470" s="8">
        <v>1.84</v>
      </c>
      <c r="G470" s="8">
        <v>6.11</v>
      </c>
      <c r="H470" s="8">
        <v>2840.57</v>
      </c>
      <c r="I470" s="9">
        <v>14371406</v>
      </c>
      <c r="J470" s="10">
        <v>13836440</v>
      </c>
      <c r="K470" s="8">
        <v>-3.72</v>
      </c>
      <c r="L470" s="8">
        <v>100112</v>
      </c>
      <c r="M470" s="8">
        <v>35.24</v>
      </c>
      <c r="N470" s="8">
        <v>0.85</v>
      </c>
      <c r="O470" s="9">
        <v>85586.37</v>
      </c>
      <c r="P470" s="8" t="s">
        <v>99</v>
      </c>
      <c r="Q470" s="8" t="s">
        <v>98</v>
      </c>
    </row>
    <row r="471" spans="1:17" x14ac:dyDescent="0.25">
      <c r="A471" s="8" t="s">
        <v>161</v>
      </c>
      <c r="B471" s="8" t="s">
        <v>160</v>
      </c>
      <c r="C471" s="11">
        <v>23.4</v>
      </c>
      <c r="D471" s="8">
        <v>0.38</v>
      </c>
      <c r="E471" s="8">
        <v>1.65</v>
      </c>
      <c r="F471" s="8">
        <v>0</v>
      </c>
      <c r="G471" s="8">
        <v>0</v>
      </c>
      <c r="H471" s="8">
        <v>606.9</v>
      </c>
      <c r="I471" s="9">
        <v>4076326</v>
      </c>
      <c r="J471" s="10">
        <v>1944237</v>
      </c>
      <c r="K471" s="8">
        <v>-52.3</v>
      </c>
      <c r="L471" s="8">
        <v>14413</v>
      </c>
      <c r="M471" s="8">
        <v>23.75</v>
      </c>
      <c r="N471" s="8">
        <v>0.99</v>
      </c>
      <c r="O471" s="9">
        <v>14201.46</v>
      </c>
      <c r="P471" s="8" t="s">
        <v>159</v>
      </c>
      <c r="Q471" s="8" t="s">
        <v>142</v>
      </c>
    </row>
    <row r="472" spans="1:17" x14ac:dyDescent="0.25">
      <c r="A472" s="8" t="s">
        <v>158</v>
      </c>
      <c r="B472" s="8" t="s">
        <v>157</v>
      </c>
      <c r="C472" s="11">
        <v>48.63</v>
      </c>
      <c r="D472" s="8">
        <v>1.17</v>
      </c>
      <c r="E472" s="8">
        <v>2.4700000000000002</v>
      </c>
      <c r="F472" s="8">
        <v>3.8</v>
      </c>
      <c r="G472" s="8">
        <v>7.81</v>
      </c>
      <c r="H472" s="8">
        <v>158.28</v>
      </c>
      <c r="I472" s="9">
        <v>3936192</v>
      </c>
      <c r="J472" s="10">
        <v>3813678</v>
      </c>
      <c r="K472" s="8">
        <v>-3.11</v>
      </c>
      <c r="L472" s="8">
        <v>2729.78</v>
      </c>
      <c r="M472" s="8">
        <v>17.25</v>
      </c>
      <c r="N472" s="8">
        <v>2.82</v>
      </c>
      <c r="O472" s="9">
        <v>7697.16</v>
      </c>
      <c r="P472" s="8" t="s">
        <v>156</v>
      </c>
      <c r="Q472" s="8" t="s">
        <v>155</v>
      </c>
    </row>
    <row r="473" spans="1:17" x14ac:dyDescent="0.25">
      <c r="A473" s="8" t="s">
        <v>154</v>
      </c>
      <c r="B473" s="8" t="s">
        <v>153</v>
      </c>
      <c r="C473" s="11">
        <v>44.55</v>
      </c>
      <c r="D473" s="8">
        <v>2.02</v>
      </c>
      <c r="E473" s="8">
        <v>4.75</v>
      </c>
      <c r="F473" s="8">
        <v>1.96</v>
      </c>
      <c r="G473" s="8">
        <v>4.4000000000000004</v>
      </c>
      <c r="H473" s="8">
        <v>110.56</v>
      </c>
      <c r="I473" s="9">
        <v>2019483</v>
      </c>
      <c r="J473" s="10">
        <v>1829536</v>
      </c>
      <c r="K473" s="8">
        <v>-9.41</v>
      </c>
      <c r="L473" s="8">
        <v>3434.39</v>
      </c>
      <c r="M473" s="8">
        <v>31.06</v>
      </c>
      <c r="N473" s="8">
        <v>1.43</v>
      </c>
      <c r="O473" s="9">
        <v>4925.45</v>
      </c>
      <c r="P473" s="8" t="s">
        <v>152</v>
      </c>
      <c r="Q473" s="8" t="s">
        <v>113</v>
      </c>
    </row>
    <row r="474" spans="1:17" x14ac:dyDescent="0.25">
      <c r="A474" s="8" t="s">
        <v>151</v>
      </c>
      <c r="B474" s="8" t="s">
        <v>150</v>
      </c>
      <c r="C474" s="11">
        <v>29.8</v>
      </c>
      <c r="D474" s="8">
        <v>-0.16</v>
      </c>
      <c r="E474" s="8">
        <v>-0.53</v>
      </c>
      <c r="F474" s="8">
        <v>0.45</v>
      </c>
      <c r="G474" s="8">
        <v>1.51</v>
      </c>
      <c r="H474" s="8">
        <v>992.38</v>
      </c>
      <c r="I474" s="9">
        <v>7208714</v>
      </c>
      <c r="J474" s="10">
        <v>6586403</v>
      </c>
      <c r="K474" s="8">
        <v>-8.6300000000000008</v>
      </c>
      <c r="L474" s="8">
        <v>62228.800000000003</v>
      </c>
      <c r="M474" s="8">
        <v>62.71</v>
      </c>
      <c r="N474" s="8">
        <v>0.48</v>
      </c>
      <c r="O474" s="9">
        <v>29572.92</v>
      </c>
      <c r="P474" s="8" t="s">
        <v>149</v>
      </c>
      <c r="Q474" s="8" t="s">
        <v>105</v>
      </c>
    </row>
    <row r="475" spans="1:17" x14ac:dyDescent="0.25">
      <c r="A475" s="8" t="s">
        <v>148</v>
      </c>
      <c r="B475" s="8" t="s">
        <v>147</v>
      </c>
      <c r="C475" s="11">
        <v>49.17</v>
      </c>
      <c r="D475" s="8">
        <v>0.31</v>
      </c>
      <c r="E475" s="8">
        <v>0.63</v>
      </c>
      <c r="F475" s="8">
        <v>1.0900000000000001</v>
      </c>
      <c r="G475" s="8">
        <v>2.2200000000000002</v>
      </c>
      <c r="H475" s="8">
        <v>3896.62</v>
      </c>
      <c r="I475" s="9">
        <v>17941359</v>
      </c>
      <c r="J475" s="10">
        <v>15036100</v>
      </c>
      <c r="K475" s="8">
        <v>-16.190000000000001</v>
      </c>
      <c r="L475" s="8">
        <v>404909</v>
      </c>
      <c r="M475" s="8">
        <v>103.91</v>
      </c>
      <c r="N475" s="8">
        <v>0.47</v>
      </c>
      <c r="O475" s="9">
        <v>191596.79999999999</v>
      </c>
      <c r="P475" s="8" t="s">
        <v>146</v>
      </c>
      <c r="Q475" s="8" t="s">
        <v>105</v>
      </c>
    </row>
    <row r="476" spans="1:17" x14ac:dyDescent="0.25">
      <c r="A476" s="8" t="s">
        <v>145</v>
      </c>
      <c r="B476" s="8" t="s">
        <v>144</v>
      </c>
      <c r="C476" s="11">
        <v>395.48</v>
      </c>
      <c r="D476" s="8">
        <v>10.38</v>
      </c>
      <c r="E476" s="8">
        <v>2.7</v>
      </c>
      <c r="F476" s="8">
        <v>8.6</v>
      </c>
      <c r="G476" s="8">
        <v>2.17</v>
      </c>
      <c r="H476" s="8">
        <v>9.4</v>
      </c>
      <c r="I476" s="9">
        <v>43744</v>
      </c>
      <c r="J476" s="10">
        <v>37535</v>
      </c>
      <c r="K476" s="8">
        <v>-14.19</v>
      </c>
      <c r="L476" s="8">
        <v>4452.5600000000004</v>
      </c>
      <c r="M476" s="8">
        <v>473.68</v>
      </c>
      <c r="N476" s="8">
        <v>0.83</v>
      </c>
      <c r="O476" s="9">
        <v>3717.51</v>
      </c>
      <c r="P476" s="8" t="s">
        <v>143</v>
      </c>
      <c r="Q476" s="8" t="s">
        <v>142</v>
      </c>
    </row>
    <row r="477" spans="1:17" x14ac:dyDescent="0.25">
      <c r="A477" s="8" t="s">
        <v>141</v>
      </c>
      <c r="B477" s="8" t="s">
        <v>140</v>
      </c>
      <c r="C477" s="11">
        <v>28.84</v>
      </c>
      <c r="D477" s="8">
        <v>0.75</v>
      </c>
      <c r="E477" s="8">
        <v>2.67</v>
      </c>
      <c r="F477" s="8">
        <v>1.1599999999999999</v>
      </c>
      <c r="G477" s="8">
        <v>4.0199999999999996</v>
      </c>
      <c r="H477" s="8">
        <v>492</v>
      </c>
      <c r="I477" s="9">
        <v>3325486</v>
      </c>
      <c r="J477" s="10">
        <v>4619876</v>
      </c>
      <c r="K477" s="8">
        <v>38.92</v>
      </c>
      <c r="L477" s="8">
        <v>12932</v>
      </c>
      <c r="M477" s="8">
        <v>26.28</v>
      </c>
      <c r="N477" s="8">
        <v>1.1000000000000001</v>
      </c>
      <c r="O477" s="9">
        <v>14189.28</v>
      </c>
      <c r="P477" s="8" t="s">
        <v>139</v>
      </c>
      <c r="Q477" s="8" t="s">
        <v>138</v>
      </c>
    </row>
    <row r="478" spans="1:17" x14ac:dyDescent="0.25">
      <c r="A478" s="8" t="s">
        <v>137</v>
      </c>
      <c r="B478" s="8" t="s">
        <v>136</v>
      </c>
      <c r="C478" s="11">
        <v>51.16</v>
      </c>
      <c r="D478" s="8">
        <v>-0.34</v>
      </c>
      <c r="E478" s="8">
        <v>-0.66</v>
      </c>
      <c r="F478" s="8">
        <v>0</v>
      </c>
      <c r="G478" s="8">
        <v>0</v>
      </c>
      <c r="H478" s="8">
        <v>96.4</v>
      </c>
      <c r="I478" s="9">
        <v>1016461</v>
      </c>
      <c r="J478" s="10">
        <v>517364</v>
      </c>
      <c r="K478" s="8">
        <v>-49.1</v>
      </c>
      <c r="L478" s="8">
        <v>1536.46</v>
      </c>
      <c r="M478" s="8">
        <v>15.94</v>
      </c>
      <c r="N478" s="8">
        <v>3.21</v>
      </c>
      <c r="O478" s="9">
        <v>4931.82</v>
      </c>
      <c r="P478" s="8" t="s">
        <v>135</v>
      </c>
      <c r="Q478" s="8" t="s">
        <v>134</v>
      </c>
    </row>
    <row r="479" spans="1:17" x14ac:dyDescent="0.25">
      <c r="A479" s="8" t="s">
        <v>133</v>
      </c>
      <c r="B479" s="8" t="s">
        <v>132</v>
      </c>
      <c r="C479" s="11">
        <v>33.450000000000003</v>
      </c>
      <c r="D479" s="8">
        <v>-0.08</v>
      </c>
      <c r="E479" s="8">
        <v>-0.24</v>
      </c>
      <c r="F479" s="8">
        <v>0</v>
      </c>
      <c r="G479" s="8">
        <v>0</v>
      </c>
      <c r="H479" s="8">
        <v>105.41</v>
      </c>
      <c r="I479" s="9">
        <v>1569945</v>
      </c>
      <c r="J479" s="10">
        <v>1040851</v>
      </c>
      <c r="K479" s="8">
        <v>-33.700000000000003</v>
      </c>
      <c r="L479" s="8">
        <v>2575.9499999999998</v>
      </c>
      <c r="M479" s="8">
        <v>24.44</v>
      </c>
      <c r="N479" s="8">
        <v>1.37</v>
      </c>
      <c r="O479" s="9">
        <v>3525.96</v>
      </c>
      <c r="P479" s="8" t="s">
        <v>131</v>
      </c>
      <c r="Q479" s="8" t="s">
        <v>92</v>
      </c>
    </row>
    <row r="480" spans="1:17" x14ac:dyDescent="0.25">
      <c r="A480" s="8" t="s">
        <v>130</v>
      </c>
      <c r="B480" s="8" t="s">
        <v>129</v>
      </c>
      <c r="C480" s="11">
        <v>49.52</v>
      </c>
      <c r="D480" s="8">
        <v>0.06</v>
      </c>
      <c r="E480" s="8">
        <v>0.12</v>
      </c>
      <c r="F480" s="8">
        <v>0</v>
      </c>
      <c r="G480" s="8">
        <v>0</v>
      </c>
      <c r="H480" s="8">
        <v>484.64</v>
      </c>
      <c r="I480" s="9">
        <v>4781565</v>
      </c>
      <c r="J480" s="10">
        <v>4101711</v>
      </c>
      <c r="K480" s="8">
        <v>-14.22</v>
      </c>
      <c r="L480" s="8">
        <v>60840.7</v>
      </c>
      <c r="M480" s="8">
        <v>125.54</v>
      </c>
      <c r="N480" s="8">
        <v>0.39</v>
      </c>
      <c r="O480" s="9">
        <v>23999.37</v>
      </c>
      <c r="P480" s="8" t="s">
        <v>128</v>
      </c>
      <c r="Q480" s="8" t="s">
        <v>53</v>
      </c>
    </row>
    <row r="481" spans="1:17" x14ac:dyDescent="0.25">
      <c r="A481" s="8" t="s">
        <v>127</v>
      </c>
      <c r="B481" s="8" t="s">
        <v>126</v>
      </c>
      <c r="C481" s="11">
        <v>24.45</v>
      </c>
      <c r="D481" s="8">
        <v>-0.9</v>
      </c>
      <c r="E481" s="8">
        <v>-3.55</v>
      </c>
      <c r="F481" s="8">
        <v>0.2</v>
      </c>
      <c r="G481" s="8">
        <v>0.82</v>
      </c>
      <c r="H481" s="8">
        <v>4263.8599999999997</v>
      </c>
      <c r="I481" s="9">
        <v>85187789</v>
      </c>
      <c r="J481" s="10">
        <v>150521767</v>
      </c>
      <c r="K481" s="8">
        <v>76.69</v>
      </c>
      <c r="L481" s="8">
        <v>61954</v>
      </c>
      <c r="M481" s="8">
        <v>14.53</v>
      </c>
      <c r="N481" s="8">
        <v>1.68</v>
      </c>
      <c r="O481" s="9">
        <v>104251.4</v>
      </c>
      <c r="P481" s="8" t="s">
        <v>125</v>
      </c>
      <c r="Q481" s="8" t="s">
        <v>49</v>
      </c>
    </row>
    <row r="482" spans="1:17" x14ac:dyDescent="0.25">
      <c r="A482" s="8" t="s">
        <v>124</v>
      </c>
      <c r="B482" s="8" t="s">
        <v>123</v>
      </c>
      <c r="C482" s="11">
        <v>30.24</v>
      </c>
      <c r="D482" s="8">
        <v>1.0900000000000001</v>
      </c>
      <c r="E482" s="8">
        <v>3.74</v>
      </c>
      <c r="F482" s="8">
        <v>0</v>
      </c>
      <c r="G482" s="8">
        <v>0</v>
      </c>
      <c r="H482" s="8">
        <v>222.89</v>
      </c>
      <c r="I482" s="9">
        <v>5689598</v>
      </c>
      <c r="J482" s="10">
        <v>6065174</v>
      </c>
      <c r="K482" s="8">
        <v>6.6</v>
      </c>
      <c r="L482" s="8">
        <v>7517</v>
      </c>
      <c r="M482" s="8">
        <v>33.729999999999997</v>
      </c>
      <c r="N482" s="8">
        <v>0.9</v>
      </c>
      <c r="O482" s="9">
        <v>6740.19</v>
      </c>
      <c r="P482" s="8" t="s">
        <v>122</v>
      </c>
      <c r="Q482" s="8" t="s">
        <v>121</v>
      </c>
    </row>
    <row r="483" spans="1:17" x14ac:dyDescent="0.25">
      <c r="A483" s="8" t="s">
        <v>120</v>
      </c>
      <c r="B483" s="8" t="s">
        <v>119</v>
      </c>
      <c r="C483" s="11">
        <v>17.73</v>
      </c>
      <c r="D483" s="8">
        <v>0.19</v>
      </c>
      <c r="E483" s="8">
        <v>1.08</v>
      </c>
      <c r="F483" s="8">
        <v>0.04</v>
      </c>
      <c r="G483" s="8">
        <v>0.23</v>
      </c>
      <c r="H483" s="8">
        <v>701.29</v>
      </c>
      <c r="I483" s="9">
        <v>6641706</v>
      </c>
      <c r="J483" s="10">
        <v>6535393</v>
      </c>
      <c r="K483" s="8">
        <v>-1.6</v>
      </c>
      <c r="L483" s="8">
        <v>5217.3</v>
      </c>
      <c r="M483" s="8">
        <v>7.44</v>
      </c>
      <c r="N483" s="8">
        <v>2.38</v>
      </c>
      <c r="O483" s="9">
        <v>12433.87</v>
      </c>
      <c r="P483" s="8" t="s">
        <v>118</v>
      </c>
      <c r="Q483" s="8" t="s">
        <v>117</v>
      </c>
    </row>
    <row r="484" spans="1:17" x14ac:dyDescent="0.25">
      <c r="A484" s="8" t="s">
        <v>116</v>
      </c>
      <c r="B484" s="8" t="s">
        <v>115</v>
      </c>
      <c r="C484" s="11">
        <v>32.36</v>
      </c>
      <c r="D484" s="8">
        <v>0.41</v>
      </c>
      <c r="E484" s="8">
        <v>1.28</v>
      </c>
      <c r="F484" s="8">
        <v>1</v>
      </c>
      <c r="G484" s="8">
        <v>3.09</v>
      </c>
      <c r="H484" s="8">
        <v>211.36</v>
      </c>
      <c r="I484" s="9">
        <v>2072349</v>
      </c>
      <c r="J484" s="10">
        <v>1727259</v>
      </c>
      <c r="K484" s="8">
        <v>-16.649999999999999</v>
      </c>
      <c r="L484" s="8">
        <v>7251</v>
      </c>
      <c r="M484" s="8">
        <v>34.31</v>
      </c>
      <c r="N484" s="8">
        <v>0.94</v>
      </c>
      <c r="O484" s="9">
        <v>6839.61</v>
      </c>
      <c r="P484" s="8" t="s">
        <v>114</v>
      </c>
      <c r="Q484" s="8" t="s">
        <v>113</v>
      </c>
    </row>
    <row r="485" spans="1:17" x14ac:dyDescent="0.25">
      <c r="A485" s="8" t="s">
        <v>112</v>
      </c>
      <c r="B485" s="8" t="s">
        <v>111</v>
      </c>
      <c r="C485" s="11">
        <v>50.75</v>
      </c>
      <c r="D485" s="8">
        <v>-5.59</v>
      </c>
      <c r="E485" s="8">
        <v>-9.92</v>
      </c>
      <c r="F485" s="8">
        <v>1.72</v>
      </c>
      <c r="G485" s="8">
        <v>3.39</v>
      </c>
      <c r="H485" s="8">
        <v>73.83</v>
      </c>
      <c r="I485" s="9">
        <v>1930072</v>
      </c>
      <c r="J485" s="10">
        <v>5153713</v>
      </c>
      <c r="K485" s="8">
        <v>167.02</v>
      </c>
      <c r="L485" s="8">
        <v>17862</v>
      </c>
      <c r="M485" s="8">
        <v>241.93</v>
      </c>
      <c r="N485" s="8">
        <v>0.21</v>
      </c>
      <c r="O485" s="9">
        <v>3746.87</v>
      </c>
      <c r="P485" s="8" t="s">
        <v>110</v>
      </c>
      <c r="Q485" s="8" t="s">
        <v>109</v>
      </c>
    </row>
    <row r="486" spans="1:17" x14ac:dyDescent="0.25">
      <c r="A486" s="8" t="s">
        <v>108</v>
      </c>
      <c r="B486" s="8" t="s">
        <v>107</v>
      </c>
      <c r="C486" s="11">
        <v>23.33</v>
      </c>
      <c r="D486" s="8">
        <v>0.92</v>
      </c>
      <c r="E486" s="8">
        <v>4.1100000000000003</v>
      </c>
      <c r="F486" s="8">
        <v>0</v>
      </c>
      <c r="G486" s="8">
        <v>0</v>
      </c>
      <c r="H486" s="8">
        <v>140.44</v>
      </c>
      <c r="I486" s="9">
        <v>3547911</v>
      </c>
      <c r="J486" s="10">
        <v>4309007</v>
      </c>
      <c r="K486" s="8">
        <v>21.45</v>
      </c>
      <c r="L486" s="8">
        <v>7954.21</v>
      </c>
      <c r="M486" s="8">
        <v>56.64</v>
      </c>
      <c r="N486" s="8">
        <v>0.41</v>
      </c>
      <c r="O486" s="9">
        <v>3276.47</v>
      </c>
      <c r="P486" s="8" t="s">
        <v>106</v>
      </c>
      <c r="Q486" s="8" t="s">
        <v>105</v>
      </c>
    </row>
    <row r="487" spans="1:17" x14ac:dyDescent="0.25">
      <c r="A487" s="8" t="s">
        <v>104</v>
      </c>
      <c r="B487" s="8" t="s">
        <v>103</v>
      </c>
      <c r="C487" s="11">
        <v>15.83</v>
      </c>
      <c r="D487" s="8">
        <v>-0.35</v>
      </c>
      <c r="E487" s="8">
        <v>-2.16</v>
      </c>
      <c r="F487" s="8">
        <v>0.44</v>
      </c>
      <c r="G487" s="8">
        <v>2.78</v>
      </c>
      <c r="H487" s="8">
        <v>580.1</v>
      </c>
      <c r="I487" s="9">
        <v>6414855</v>
      </c>
      <c r="J487" s="10">
        <v>5597458</v>
      </c>
      <c r="K487" s="8">
        <v>-12.74</v>
      </c>
      <c r="L487" s="8">
        <v>11276</v>
      </c>
      <c r="M487" s="8">
        <v>19.440000000000001</v>
      </c>
      <c r="N487" s="8">
        <v>0.81</v>
      </c>
      <c r="O487" s="9">
        <v>9182.98</v>
      </c>
      <c r="P487" s="8" t="s">
        <v>102</v>
      </c>
      <c r="Q487" s="8" t="s">
        <v>77</v>
      </c>
    </row>
    <row r="488" spans="1:17" x14ac:dyDescent="0.25">
      <c r="A488" s="8" t="s">
        <v>101</v>
      </c>
      <c r="B488" s="8" t="s">
        <v>100</v>
      </c>
      <c r="C488" s="11">
        <v>8.25</v>
      </c>
      <c r="D488" s="8">
        <v>-7.0000000000000007E-2</v>
      </c>
      <c r="E488" s="8">
        <v>-0.84</v>
      </c>
      <c r="F488" s="8">
        <v>1</v>
      </c>
      <c r="G488" s="8">
        <v>12.12</v>
      </c>
      <c r="H488" s="8">
        <v>436.75</v>
      </c>
      <c r="I488" s="9">
        <v>3904851</v>
      </c>
      <c r="J488" s="10">
        <v>1922363</v>
      </c>
      <c r="K488" s="8">
        <v>-50.77</v>
      </c>
      <c r="L488" s="8">
        <v>3126.5</v>
      </c>
      <c r="M488" s="8">
        <v>7.16</v>
      </c>
      <c r="N488" s="8">
        <v>1.1499999999999999</v>
      </c>
      <c r="O488" s="9">
        <v>3603.19</v>
      </c>
      <c r="P488" s="8" t="s">
        <v>99</v>
      </c>
      <c r="Q488" s="8" t="s">
        <v>98</v>
      </c>
    </row>
    <row r="489" spans="1:17" x14ac:dyDescent="0.25">
      <c r="A489" s="8" t="s">
        <v>97</v>
      </c>
      <c r="B489" s="8" t="s">
        <v>96</v>
      </c>
      <c r="C489" s="11">
        <v>41.66</v>
      </c>
      <c r="D489" s="8">
        <v>-0.04</v>
      </c>
      <c r="E489" s="8">
        <v>-0.1</v>
      </c>
      <c r="F489" s="8">
        <v>1.35</v>
      </c>
      <c r="G489" s="8">
        <v>3.24</v>
      </c>
      <c r="H489" s="8">
        <v>116.91</v>
      </c>
      <c r="I489" s="9">
        <v>992020</v>
      </c>
      <c r="J489" s="10">
        <v>628553</v>
      </c>
      <c r="K489" s="8">
        <v>-36.64</v>
      </c>
      <c r="L489" s="8">
        <v>4395.3999999999996</v>
      </c>
      <c r="M489" s="8">
        <v>37.6</v>
      </c>
      <c r="N489" s="8">
        <v>1.1100000000000001</v>
      </c>
      <c r="O489" s="9">
        <v>4870.47</v>
      </c>
      <c r="P489" s="8" t="s">
        <v>74</v>
      </c>
      <c r="Q489" s="8" t="s">
        <v>73</v>
      </c>
    </row>
    <row r="490" spans="1:17" x14ac:dyDescent="0.25">
      <c r="A490" s="8" t="s">
        <v>95</v>
      </c>
      <c r="B490" s="8" t="s">
        <v>94</v>
      </c>
      <c r="C490" s="11">
        <v>46.86</v>
      </c>
      <c r="D490">
        <v>0.04</v>
      </c>
      <c r="E490" s="8">
        <v>0.09</v>
      </c>
      <c r="F490" s="8">
        <v>1.2</v>
      </c>
      <c r="G490" s="8">
        <v>2.56</v>
      </c>
      <c r="H490" s="8">
        <v>1333.56</v>
      </c>
      <c r="I490" s="9">
        <v>10257171</v>
      </c>
      <c r="J490" s="10">
        <v>11986505</v>
      </c>
      <c r="K490" s="8">
        <v>16.86</v>
      </c>
      <c r="L490" s="8">
        <v>22500.23</v>
      </c>
      <c r="M490" s="8">
        <v>16.87</v>
      </c>
      <c r="N490" s="8">
        <v>2.78</v>
      </c>
      <c r="O490" s="9">
        <v>62490.63</v>
      </c>
      <c r="P490" s="8" t="s">
        <v>93</v>
      </c>
      <c r="Q490" s="8" t="s">
        <v>92</v>
      </c>
    </row>
    <row r="491" spans="1:17" x14ac:dyDescent="0.25">
      <c r="A491" s="8" t="s">
        <v>91</v>
      </c>
      <c r="B491" s="8" t="s">
        <v>90</v>
      </c>
      <c r="C491" s="11">
        <v>11.79</v>
      </c>
      <c r="D491" s="8">
        <v>-0.31</v>
      </c>
      <c r="E491" s="8">
        <v>-2.56</v>
      </c>
      <c r="F491" s="8">
        <v>0.16</v>
      </c>
      <c r="G491" s="8">
        <v>1.36</v>
      </c>
      <c r="H491" s="8">
        <v>178.08</v>
      </c>
      <c r="I491" s="9">
        <v>4658460</v>
      </c>
      <c r="J491" s="10">
        <v>5036994</v>
      </c>
      <c r="K491" s="8">
        <v>8.1300000000000008</v>
      </c>
      <c r="L491" s="8">
        <v>4170</v>
      </c>
      <c r="M491" s="8">
        <v>23.42</v>
      </c>
      <c r="N491" s="8">
        <v>0.5</v>
      </c>
      <c r="O491" s="9">
        <v>2099.56</v>
      </c>
      <c r="P491" s="8" t="s">
        <v>89</v>
      </c>
      <c r="Q491" s="8" t="s">
        <v>85</v>
      </c>
    </row>
    <row r="492" spans="1:17" x14ac:dyDescent="0.25">
      <c r="A492" s="8" t="s">
        <v>88</v>
      </c>
      <c r="B492" s="8" t="s">
        <v>87</v>
      </c>
      <c r="C492" s="11">
        <v>42.26</v>
      </c>
      <c r="D492" s="8">
        <v>2.4900000000000002</v>
      </c>
      <c r="E492" s="8">
        <v>6.26</v>
      </c>
      <c r="F492" s="8">
        <v>0</v>
      </c>
      <c r="G492" s="8">
        <v>0</v>
      </c>
      <c r="H492" s="8">
        <v>123.05</v>
      </c>
      <c r="I492" s="9">
        <v>3513880</v>
      </c>
      <c r="J492" s="10">
        <v>6268568</v>
      </c>
      <c r="K492" s="8">
        <v>78.39</v>
      </c>
      <c r="L492" s="8">
        <v>2948.57</v>
      </c>
      <c r="M492" s="8">
        <v>23.96</v>
      </c>
      <c r="N492" s="8">
        <v>1.76</v>
      </c>
      <c r="O492" s="9">
        <v>5200.09</v>
      </c>
      <c r="P492" s="8" t="s">
        <v>86</v>
      </c>
      <c r="Q492" s="8" t="s">
        <v>85</v>
      </c>
    </row>
    <row r="493" spans="1:17" x14ac:dyDescent="0.25">
      <c r="A493" s="8" t="s">
        <v>84</v>
      </c>
      <c r="B493" s="8" t="s">
        <v>83</v>
      </c>
      <c r="C493" s="11">
        <v>12.86</v>
      </c>
      <c r="D493" s="8">
        <v>0.27</v>
      </c>
      <c r="E493" s="8">
        <v>2.14</v>
      </c>
      <c r="F493" s="8">
        <v>0.4</v>
      </c>
      <c r="G493" s="8">
        <v>3.11</v>
      </c>
      <c r="H493" s="8">
        <v>342.11</v>
      </c>
      <c r="I493" s="9">
        <v>6854827</v>
      </c>
      <c r="J493" s="10">
        <v>4612770</v>
      </c>
      <c r="K493" s="8">
        <v>-32.71</v>
      </c>
      <c r="L493" s="8">
        <v>6505.42</v>
      </c>
      <c r="M493" s="8">
        <v>19.02</v>
      </c>
      <c r="N493" s="8">
        <v>0.68</v>
      </c>
      <c r="O493" s="9">
        <v>4399.53</v>
      </c>
      <c r="P493" s="8" t="s">
        <v>82</v>
      </c>
      <c r="Q493" s="8" t="s">
        <v>81</v>
      </c>
    </row>
    <row r="494" spans="1:17" x14ac:dyDescent="0.25">
      <c r="A494" s="8" t="s">
        <v>80</v>
      </c>
      <c r="B494" s="8" t="s">
        <v>79</v>
      </c>
      <c r="C494" s="11">
        <v>39.42</v>
      </c>
      <c r="D494" s="8">
        <v>-0.75</v>
      </c>
      <c r="E494" s="8">
        <v>-1.87</v>
      </c>
      <c r="F494" s="8">
        <v>0.5</v>
      </c>
      <c r="G494" s="8">
        <v>1.27</v>
      </c>
      <c r="H494" s="8">
        <v>579.70000000000005</v>
      </c>
      <c r="I494" s="9">
        <v>7720528</v>
      </c>
      <c r="J494" s="10">
        <v>7650251</v>
      </c>
      <c r="K494" s="8">
        <v>-0.91</v>
      </c>
      <c r="L494" s="8">
        <v>8183</v>
      </c>
      <c r="M494" s="8">
        <v>14.12</v>
      </c>
      <c r="N494" s="8">
        <v>2.79</v>
      </c>
      <c r="O494" s="9">
        <v>22851.77</v>
      </c>
      <c r="P494" s="8" t="s">
        <v>78</v>
      </c>
      <c r="Q494" s="8" t="s">
        <v>77</v>
      </c>
    </row>
    <row r="495" spans="1:17" x14ac:dyDescent="0.25">
      <c r="A495" s="8" t="s">
        <v>76</v>
      </c>
      <c r="B495" s="8" t="s">
        <v>75</v>
      </c>
      <c r="C495" s="11">
        <v>19.010000000000002</v>
      </c>
      <c r="D495" s="8">
        <v>-0.01</v>
      </c>
      <c r="E495" s="8">
        <v>-0.05</v>
      </c>
      <c r="F495" s="8">
        <v>0.98</v>
      </c>
      <c r="G495" s="8">
        <v>5.16</v>
      </c>
      <c r="H495" s="8">
        <v>455.66</v>
      </c>
      <c r="I495" s="9">
        <v>2929033</v>
      </c>
      <c r="J495" s="10">
        <v>1819035</v>
      </c>
      <c r="K495" s="8">
        <v>-37.9</v>
      </c>
      <c r="L495" s="8">
        <v>10870.31</v>
      </c>
      <c r="M495" s="8">
        <v>23.86</v>
      </c>
      <c r="N495" s="8">
        <v>0.8</v>
      </c>
      <c r="O495" s="9">
        <v>8662.1</v>
      </c>
      <c r="P495" s="8" t="s">
        <v>74</v>
      </c>
      <c r="Q495" s="8" t="s">
        <v>73</v>
      </c>
    </row>
    <row r="496" spans="1:17" x14ac:dyDescent="0.25">
      <c r="A496" s="8" t="s">
        <v>72</v>
      </c>
      <c r="B496" s="8" t="s">
        <v>71</v>
      </c>
      <c r="C496" s="11">
        <v>7</v>
      </c>
      <c r="D496" s="8">
        <v>7.0000000000000007E-2</v>
      </c>
      <c r="E496" s="8">
        <v>1.01</v>
      </c>
      <c r="F496" s="8">
        <v>0.17</v>
      </c>
      <c r="G496" s="8">
        <v>2.4300000000000002</v>
      </c>
      <c r="H496" s="8">
        <v>864.79</v>
      </c>
      <c r="I496" s="9">
        <v>5520836</v>
      </c>
      <c r="J496" s="10">
        <v>5787498</v>
      </c>
      <c r="K496" s="8">
        <v>4.83</v>
      </c>
      <c r="L496" s="8">
        <v>16827</v>
      </c>
      <c r="M496" s="8">
        <v>19.46</v>
      </c>
      <c r="N496" s="8">
        <v>0.36</v>
      </c>
      <c r="O496" s="9">
        <v>6053.53</v>
      </c>
      <c r="P496" s="8" t="s">
        <v>70</v>
      </c>
      <c r="Q496" s="8" t="s">
        <v>69</v>
      </c>
    </row>
    <row r="497" spans="1:17" x14ac:dyDescent="0.25">
      <c r="A497" s="8" t="s">
        <v>68</v>
      </c>
      <c r="B497" s="8" t="s">
        <v>67</v>
      </c>
      <c r="C497" s="11">
        <v>20.55</v>
      </c>
      <c r="D497" s="8">
        <v>0.39</v>
      </c>
      <c r="E497" s="8">
        <v>1.93</v>
      </c>
      <c r="F497" s="8">
        <v>0.56000000000000005</v>
      </c>
      <c r="G497" s="8">
        <v>2.73</v>
      </c>
      <c r="H497" s="8">
        <v>275.51</v>
      </c>
      <c r="I497" s="9">
        <v>7682918</v>
      </c>
      <c r="J497" s="10">
        <v>10732735</v>
      </c>
      <c r="K497" s="8">
        <v>39.700000000000003</v>
      </c>
      <c r="L497" s="8">
        <v>1713.17</v>
      </c>
      <c r="M497" s="8">
        <v>6.22</v>
      </c>
      <c r="N497" s="8">
        <v>3.3</v>
      </c>
      <c r="O497" s="9">
        <v>5661.73</v>
      </c>
      <c r="P497" s="8" t="s">
        <v>66</v>
      </c>
      <c r="Q497" s="8" t="s">
        <v>65</v>
      </c>
    </row>
    <row r="498" spans="1:17" x14ac:dyDescent="0.25">
      <c r="A498" s="8" t="s">
        <v>64</v>
      </c>
      <c r="B498" s="8" t="s">
        <v>63</v>
      </c>
      <c r="C498" s="11">
        <v>17.37</v>
      </c>
      <c r="D498" s="8">
        <v>0.62</v>
      </c>
      <c r="E498" s="8">
        <v>3.7</v>
      </c>
      <c r="F498" s="8">
        <v>0</v>
      </c>
      <c r="G498" s="8">
        <v>0</v>
      </c>
      <c r="H498" s="8">
        <v>1394.19</v>
      </c>
      <c r="I498" s="9">
        <v>19841311</v>
      </c>
      <c r="J498" s="10">
        <v>53313296</v>
      </c>
      <c r="K498" s="8">
        <v>168.7</v>
      </c>
      <c r="L498" s="8">
        <v>6970.94</v>
      </c>
      <c r="M498" s="8">
        <v>5</v>
      </c>
      <c r="N498" s="8">
        <v>3.47</v>
      </c>
      <c r="O498" s="9">
        <v>24217.08</v>
      </c>
      <c r="P498" s="8" t="s">
        <v>62</v>
      </c>
      <c r="Q498" s="8" t="s">
        <v>61</v>
      </c>
    </row>
    <row r="499" spans="1:17" x14ac:dyDescent="0.25">
      <c r="A499" s="8" t="s">
        <v>60</v>
      </c>
      <c r="B499" s="8" t="s">
        <v>59</v>
      </c>
      <c r="C499" s="11">
        <v>33.68</v>
      </c>
      <c r="D499" s="8">
        <v>0.3</v>
      </c>
      <c r="E499" s="8">
        <v>0.9</v>
      </c>
      <c r="F499" s="8">
        <v>0.76</v>
      </c>
      <c r="G499" s="8">
        <v>2.2599999999999998</v>
      </c>
      <c r="H499" s="8">
        <v>466</v>
      </c>
      <c r="I499" s="9">
        <v>5044446</v>
      </c>
      <c r="J499" s="10">
        <v>3788700</v>
      </c>
      <c r="K499" s="8">
        <v>-24.89</v>
      </c>
      <c r="L499" s="8">
        <v>10900</v>
      </c>
      <c r="M499" s="8">
        <v>23.39</v>
      </c>
      <c r="N499" s="8">
        <v>1.44</v>
      </c>
      <c r="O499" s="9">
        <v>15694.88</v>
      </c>
      <c r="P499" s="8" t="s">
        <v>58</v>
      </c>
      <c r="Q499" s="8" t="s">
        <v>57</v>
      </c>
    </row>
    <row r="500" spans="1:17" x14ac:dyDescent="0.25">
      <c r="A500" s="8" t="s">
        <v>56</v>
      </c>
      <c r="B500" s="8" t="s">
        <v>55</v>
      </c>
      <c r="C500" s="11">
        <v>42.62</v>
      </c>
      <c r="D500" s="8">
        <v>0.55000000000000004</v>
      </c>
      <c r="E500" s="8">
        <v>1.31</v>
      </c>
      <c r="F500" s="8">
        <v>0</v>
      </c>
      <c r="G500" s="8">
        <v>0</v>
      </c>
      <c r="H500" s="8">
        <v>215.1</v>
      </c>
      <c r="I500" s="9">
        <v>2183680</v>
      </c>
      <c r="J500" s="10">
        <v>3127392</v>
      </c>
      <c r="K500" s="8">
        <v>43.22</v>
      </c>
      <c r="L500" s="8">
        <v>4054.5</v>
      </c>
      <c r="M500" s="8">
        <v>18.850000000000001</v>
      </c>
      <c r="N500" s="8">
        <v>2.2599999999999998</v>
      </c>
      <c r="O500" s="9">
        <v>9167.56</v>
      </c>
      <c r="P500" s="8" t="s">
        <v>54</v>
      </c>
      <c r="Q500" s="8" t="s">
        <v>53</v>
      </c>
    </row>
    <row r="501" spans="1:17" x14ac:dyDescent="0.25">
      <c r="A501" s="8" t="s">
        <v>52</v>
      </c>
      <c r="B501" s="8" t="s">
        <v>51</v>
      </c>
      <c r="C501" s="11">
        <v>11</v>
      </c>
      <c r="D501" s="8">
        <v>0.32</v>
      </c>
      <c r="E501" s="8">
        <v>3</v>
      </c>
      <c r="F501" s="8">
        <v>0.16</v>
      </c>
      <c r="G501" s="8">
        <v>1.45</v>
      </c>
      <c r="H501" s="8">
        <v>115.34</v>
      </c>
      <c r="I501" s="9">
        <v>5569068</v>
      </c>
      <c r="J501" s="10">
        <v>5439957</v>
      </c>
      <c r="K501" s="8">
        <v>-2.3199999999999998</v>
      </c>
      <c r="L501" s="8">
        <v>2757.92</v>
      </c>
      <c r="M501" s="8">
        <v>23.91</v>
      </c>
      <c r="N501" s="8">
        <v>0.46</v>
      </c>
      <c r="O501" s="9">
        <v>1268.74</v>
      </c>
      <c r="P501" s="8" t="s">
        <v>50</v>
      </c>
      <c r="Q501" s="8" t="s">
        <v>49</v>
      </c>
    </row>
    <row r="502" spans="1:17" x14ac:dyDescent="0.25">
      <c r="A502" s="20"/>
      <c r="B502" s="20"/>
      <c r="C502" s="21"/>
      <c r="D502" s="20"/>
      <c r="E502" s="20"/>
      <c r="F502" s="20"/>
      <c r="G502" s="20"/>
      <c r="H502" s="20"/>
      <c r="I502" s="22"/>
      <c r="J502" s="23"/>
      <c r="K502" s="20"/>
      <c r="L502" s="20"/>
      <c r="M502" s="20"/>
      <c r="N502" s="20"/>
      <c r="O502" s="22"/>
      <c r="P502" s="20"/>
      <c r="Q502" s="20"/>
    </row>
    <row r="503" spans="1:17" x14ac:dyDescent="0.25">
      <c r="A503" s="20"/>
      <c r="B503" s="20"/>
      <c r="C503" s="21"/>
      <c r="D503" s="20"/>
      <c r="E503" s="20"/>
      <c r="F503" s="20"/>
      <c r="G503" s="20"/>
      <c r="H503" s="20"/>
      <c r="I503" s="22"/>
      <c r="J503" s="23"/>
      <c r="K503" s="20"/>
      <c r="L503" s="20"/>
      <c r="M503" s="20"/>
      <c r="N503" s="20"/>
      <c r="O503" s="22"/>
      <c r="P503" s="20"/>
      <c r="Q503" s="20"/>
    </row>
    <row r="504" spans="1:17" x14ac:dyDescent="0.25">
      <c r="A504" s="20"/>
      <c r="B504" s="20"/>
      <c r="C504" s="21"/>
      <c r="D504" s="20"/>
      <c r="E504" s="20"/>
      <c r="F504" s="20"/>
      <c r="G504" s="20"/>
      <c r="H504" s="20"/>
      <c r="I504" s="22"/>
      <c r="J504" s="23"/>
      <c r="K504" s="20"/>
      <c r="L504" s="20"/>
      <c r="M504" s="20"/>
      <c r="N504" s="20"/>
      <c r="O504" s="22"/>
      <c r="P504" s="20"/>
      <c r="Q504" s="20"/>
    </row>
  </sheetData>
  <conditionalFormatting sqref="D1:D489 D491:D1048576">
    <cfRule type="cellIs" dxfId="23" priority="2" operator="lessThan">
      <formula>-0.75</formula>
    </cfRule>
  </conditionalFormatting>
  <conditionalFormatting sqref="C2:C1048576">
    <cfRule type="cellIs" dxfId="22" priority="1" operator="greaterThan">
      <formula>50</formula>
    </cfRule>
  </conditionalFormatting>
  <pageMargins left="0.7" right="0.7" top="0.75" bottom="0.75" header="0.3" footer="0.3"/>
  <pageSetup pageOrder="overThenDown" orientation="portrait" r:id="rId1"/>
  <headerFooter>
    <oddFooter>&amp;LPrinted on &amp;D&amp;CPage &amp;P of &amp;N&amp;R&amp;F</oddFooter>
  </headerFooter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E17"/>
  <sheetViews>
    <sheetView zoomScale="130" zoomScaleNormal="130" workbookViewId="0">
      <selection activeCell="D22" sqref="D22"/>
    </sheetView>
  </sheetViews>
  <sheetFormatPr defaultRowHeight="15" x14ac:dyDescent="0.25"/>
  <cols>
    <col min="1" max="1" width="11" bestFit="1" customWidth="1"/>
    <col min="2" max="2" width="12.42578125" bestFit="1" customWidth="1"/>
    <col min="3" max="3" width="12.140625" bestFit="1" customWidth="1"/>
    <col min="4" max="4" width="15.5703125" bestFit="1" customWidth="1"/>
    <col min="5" max="5" width="10" bestFit="1" customWidth="1"/>
  </cols>
  <sheetData>
    <row r="4" spans="1:5" x14ac:dyDescent="0.25">
      <c r="A4" s="1"/>
      <c r="B4" s="2" t="s">
        <v>0</v>
      </c>
      <c r="C4" s="2" t="s">
        <v>1</v>
      </c>
      <c r="D4" s="2" t="s">
        <v>2</v>
      </c>
    </row>
    <row r="5" spans="1:5" x14ac:dyDescent="0.25">
      <c r="A5" s="2" t="s">
        <v>3</v>
      </c>
      <c r="B5" s="3">
        <v>25000</v>
      </c>
      <c r="C5" s="3">
        <v>37000</v>
      </c>
      <c r="D5" s="3">
        <v>55000</v>
      </c>
      <c r="E5" s="4"/>
    </row>
    <row r="6" spans="1:5" x14ac:dyDescent="0.25">
      <c r="A6" s="2" t="s">
        <v>4</v>
      </c>
      <c r="B6" s="3">
        <v>29000</v>
      </c>
      <c r="C6" s="3">
        <v>60000</v>
      </c>
      <c r="D6" s="3">
        <v>68000</v>
      </c>
      <c r="E6" s="4"/>
    </row>
    <row r="7" spans="1:5" x14ac:dyDescent="0.25">
      <c r="A7" s="2" t="s">
        <v>5</v>
      </c>
      <c r="B7" s="3">
        <v>37000</v>
      </c>
      <c r="C7" s="3">
        <v>67000</v>
      </c>
      <c r="D7" s="3">
        <v>42000</v>
      </c>
      <c r="E7" s="4"/>
    </row>
    <row r="8" spans="1:5" x14ac:dyDescent="0.25">
      <c r="A8" s="2" t="s">
        <v>6</v>
      </c>
      <c r="B8" s="3">
        <v>42000</v>
      </c>
      <c r="C8" s="3">
        <v>52000</v>
      </c>
      <c r="D8" s="3">
        <v>35000</v>
      </c>
      <c r="E8" s="4"/>
    </row>
    <row r="9" spans="1:5" x14ac:dyDescent="0.25">
      <c r="A9" s="2" t="s">
        <v>7</v>
      </c>
      <c r="B9" s="3">
        <v>54000</v>
      </c>
      <c r="C9" s="3">
        <v>19000</v>
      </c>
      <c r="D9" s="3">
        <v>41000</v>
      </c>
      <c r="E9" s="4"/>
    </row>
    <row r="10" spans="1:5" x14ac:dyDescent="0.25">
      <c r="A10" s="2" t="s">
        <v>8</v>
      </c>
      <c r="B10" s="3">
        <v>60000</v>
      </c>
      <c r="C10" s="3">
        <v>33000</v>
      </c>
      <c r="D10" s="3">
        <v>65000</v>
      </c>
      <c r="E10" s="4"/>
    </row>
    <row r="11" spans="1:5" x14ac:dyDescent="0.25">
      <c r="A11" s="2" t="s">
        <v>9</v>
      </c>
      <c r="B11" s="3">
        <v>67000</v>
      </c>
      <c r="C11" s="3">
        <v>29400</v>
      </c>
      <c r="D11" s="3">
        <v>42000</v>
      </c>
      <c r="E11" s="4"/>
    </row>
    <row r="12" spans="1:5" x14ac:dyDescent="0.25">
      <c r="A12" s="2" t="s">
        <v>10</v>
      </c>
      <c r="B12" s="3">
        <v>52000</v>
      </c>
      <c r="C12" s="3">
        <v>24999.999999999902</v>
      </c>
      <c r="D12" s="3">
        <v>37000</v>
      </c>
      <c r="E12" s="4"/>
    </row>
    <row r="13" spans="1:5" x14ac:dyDescent="0.25">
      <c r="A13" s="2" t="s">
        <v>11</v>
      </c>
      <c r="B13" s="3">
        <v>19000</v>
      </c>
      <c r="C13" s="3">
        <v>20599.999999999902</v>
      </c>
      <c r="D13" s="3">
        <v>42000</v>
      </c>
      <c r="E13" s="4"/>
    </row>
    <row r="14" spans="1:5" x14ac:dyDescent="0.25">
      <c r="A14" s="2" t="s">
        <v>12</v>
      </c>
      <c r="B14" s="3">
        <v>22000</v>
      </c>
      <c r="C14" s="3">
        <v>46000</v>
      </c>
      <c r="D14" s="3">
        <v>54000</v>
      </c>
      <c r="E14" s="4"/>
    </row>
    <row r="15" spans="1:5" x14ac:dyDescent="0.25">
      <c r="A15" s="2" t="s">
        <v>13</v>
      </c>
      <c r="B15" s="3">
        <v>35000</v>
      </c>
      <c r="C15" s="3">
        <v>52000</v>
      </c>
      <c r="D15" s="3">
        <v>60000</v>
      </c>
      <c r="E15" s="4"/>
    </row>
    <row r="16" spans="1:5" x14ac:dyDescent="0.25">
      <c r="A16" s="2" t="s">
        <v>14</v>
      </c>
      <c r="B16" s="3">
        <v>48000</v>
      </c>
      <c r="C16" s="3">
        <v>81000</v>
      </c>
      <c r="D16" s="3">
        <v>67000</v>
      </c>
      <c r="E16" s="4"/>
    </row>
    <row r="17" spans="2:4" x14ac:dyDescent="0.25">
      <c r="B17" s="4"/>
      <c r="C17" s="4"/>
      <c r="D17" s="4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02"/>
  <sheetViews>
    <sheetView topLeftCell="D1" zoomScaleNormal="100" workbookViewId="0">
      <selection activeCell="I16" sqref="I16"/>
    </sheetView>
  </sheetViews>
  <sheetFormatPr defaultRowHeight="15" x14ac:dyDescent="0.25"/>
  <cols>
    <col min="3" max="3" width="9.5703125" bestFit="1" customWidth="1"/>
    <col min="9" max="10" width="12.5703125" bestFit="1" customWidth="1"/>
  </cols>
  <sheetData>
    <row r="1" spans="1:17" s="12" customFormat="1" x14ac:dyDescent="0.25">
      <c r="A1" s="13" t="s">
        <v>1244</v>
      </c>
      <c r="B1" s="13" t="s">
        <v>1243</v>
      </c>
      <c r="C1" s="15" t="s">
        <v>19</v>
      </c>
      <c r="D1" s="13" t="s">
        <v>1242</v>
      </c>
      <c r="E1" s="13" t="s">
        <v>1241</v>
      </c>
      <c r="F1" s="13" t="s">
        <v>1240</v>
      </c>
      <c r="G1" s="13" t="s">
        <v>1239</v>
      </c>
      <c r="H1" s="13" t="s">
        <v>1238</v>
      </c>
      <c r="I1" s="14" t="s">
        <v>1237</v>
      </c>
      <c r="J1" s="10" t="s">
        <v>1236</v>
      </c>
      <c r="K1" s="13" t="s">
        <v>1235</v>
      </c>
      <c r="L1" s="13" t="s">
        <v>1234</v>
      </c>
      <c r="M1" s="13" t="s">
        <v>1233</v>
      </c>
      <c r="N1" s="13" t="s">
        <v>1232</v>
      </c>
      <c r="O1" s="14" t="s">
        <v>1231</v>
      </c>
      <c r="P1" s="13" t="s">
        <v>1230</v>
      </c>
      <c r="Q1" s="13" t="s">
        <v>1229</v>
      </c>
    </row>
    <row r="2" spans="1:17" x14ac:dyDescent="0.25">
      <c r="A2" s="8" t="s">
        <v>1228</v>
      </c>
      <c r="B2" s="8" t="s">
        <v>1227</v>
      </c>
      <c r="C2" s="11">
        <v>70</v>
      </c>
      <c r="D2" s="8">
        <v>0.47</v>
      </c>
      <c r="E2" s="8">
        <v>0.73</v>
      </c>
      <c r="F2" s="8">
        <v>2.04</v>
      </c>
      <c r="G2" s="8">
        <v>3.15</v>
      </c>
      <c r="H2" s="8">
        <v>694.38</v>
      </c>
      <c r="I2" s="9">
        <v>4449873</v>
      </c>
      <c r="J2" s="10">
        <v>4161331</v>
      </c>
      <c r="K2" s="8">
        <v>-6.48</v>
      </c>
      <c r="L2" s="8">
        <v>23895</v>
      </c>
      <c r="M2" s="8">
        <v>34.409999999999997</v>
      </c>
      <c r="N2" s="8">
        <v>1.88</v>
      </c>
      <c r="O2" s="9">
        <v>44905.55</v>
      </c>
      <c r="P2" s="8" t="s">
        <v>189</v>
      </c>
      <c r="Q2" s="8" t="s">
        <v>189</v>
      </c>
    </row>
    <row r="3" spans="1:17" x14ac:dyDescent="0.25">
      <c r="A3" s="8" t="s">
        <v>1226</v>
      </c>
      <c r="B3" s="8" t="s">
        <v>1225</v>
      </c>
      <c r="C3" s="11">
        <v>12.05</v>
      </c>
      <c r="D3" s="8">
        <v>-0.2</v>
      </c>
      <c r="E3" s="8">
        <v>-1.63</v>
      </c>
      <c r="F3" s="8">
        <v>0</v>
      </c>
      <c r="G3" s="8">
        <v>0</v>
      </c>
      <c r="H3" s="8">
        <v>666.66</v>
      </c>
      <c r="I3" s="9">
        <v>8792756</v>
      </c>
      <c r="J3" s="10">
        <v>6671716</v>
      </c>
      <c r="K3" s="8">
        <v>-24.12</v>
      </c>
      <c r="L3" s="8">
        <v>15367</v>
      </c>
      <c r="M3" s="8">
        <v>23.05</v>
      </c>
      <c r="N3" s="8">
        <v>0.52</v>
      </c>
      <c r="O3" s="9">
        <v>8033.25</v>
      </c>
      <c r="P3" s="8" t="s">
        <v>74</v>
      </c>
      <c r="Q3" s="8" t="s">
        <v>73</v>
      </c>
    </row>
    <row r="4" spans="1:17" x14ac:dyDescent="0.25">
      <c r="A4" s="8" t="s">
        <v>1224</v>
      </c>
      <c r="B4" s="8" t="s">
        <v>1223</v>
      </c>
      <c r="C4" s="11">
        <v>18.559999999999999</v>
      </c>
      <c r="D4" s="8">
        <v>-0.78</v>
      </c>
      <c r="E4" s="8">
        <v>-4.03</v>
      </c>
      <c r="F4" s="8">
        <v>0.2</v>
      </c>
      <c r="G4" s="8">
        <v>1.08</v>
      </c>
      <c r="H4" s="8">
        <v>109.28</v>
      </c>
      <c r="I4" s="9">
        <v>10337565</v>
      </c>
      <c r="J4" s="10">
        <v>10272908</v>
      </c>
      <c r="K4" s="8">
        <v>-0.63</v>
      </c>
      <c r="L4" s="8">
        <v>6775.1</v>
      </c>
      <c r="M4" s="8">
        <v>62</v>
      </c>
      <c r="N4" s="8">
        <v>0.3</v>
      </c>
      <c r="O4" s="9">
        <v>2028.24</v>
      </c>
      <c r="P4" s="8" t="s">
        <v>181</v>
      </c>
      <c r="Q4" s="8" t="s">
        <v>180</v>
      </c>
    </row>
    <row r="5" spans="1:17" x14ac:dyDescent="0.25">
      <c r="A5" s="8" t="s">
        <v>1222</v>
      </c>
      <c r="B5" s="8" t="s">
        <v>1221</v>
      </c>
      <c r="C5" s="11">
        <v>24.84</v>
      </c>
      <c r="D5" s="8">
        <v>0.27</v>
      </c>
      <c r="E5" s="8">
        <v>1.1000000000000001</v>
      </c>
      <c r="F5" s="8">
        <v>1.64</v>
      </c>
      <c r="G5" s="8">
        <v>6.6</v>
      </c>
      <c r="H5" s="8">
        <v>5900</v>
      </c>
      <c r="I5" s="9">
        <v>28756577</v>
      </c>
      <c r="J5" s="10">
        <v>29876210</v>
      </c>
      <c r="K5" s="8">
        <v>3.89</v>
      </c>
      <c r="L5" s="8">
        <v>123855</v>
      </c>
      <c r="M5" s="8">
        <v>20.99</v>
      </c>
      <c r="N5" s="8">
        <v>1.18</v>
      </c>
      <c r="O5" s="9">
        <v>146556</v>
      </c>
      <c r="P5" s="8" t="s">
        <v>99</v>
      </c>
      <c r="Q5" s="8" t="s">
        <v>98</v>
      </c>
    </row>
    <row r="6" spans="1:17" x14ac:dyDescent="0.25">
      <c r="A6" s="8" t="s">
        <v>1220</v>
      </c>
      <c r="B6" s="8" t="s">
        <v>1219</v>
      </c>
      <c r="C6" s="11">
        <v>44.22</v>
      </c>
      <c r="D6" s="8">
        <v>-0.78</v>
      </c>
      <c r="E6" s="8">
        <v>-1.73</v>
      </c>
      <c r="F6" s="8">
        <v>1.6</v>
      </c>
      <c r="G6" s="8">
        <v>3.62</v>
      </c>
      <c r="H6" s="8">
        <v>1551</v>
      </c>
      <c r="I6" s="9">
        <v>8970867</v>
      </c>
      <c r="J6" s="10">
        <v>10085294</v>
      </c>
      <c r="K6" s="8">
        <v>12.42</v>
      </c>
      <c r="L6" s="8">
        <v>29661.29</v>
      </c>
      <c r="M6" s="8">
        <v>19.12</v>
      </c>
      <c r="N6" s="8">
        <v>2.31</v>
      </c>
      <c r="O6" s="9">
        <v>68585.22</v>
      </c>
      <c r="P6" s="8" t="s">
        <v>93</v>
      </c>
      <c r="Q6" s="8" t="s">
        <v>92</v>
      </c>
    </row>
    <row r="7" spans="1:17" x14ac:dyDescent="0.25">
      <c r="A7" s="8" t="s">
        <v>1218</v>
      </c>
      <c r="B7" s="8" t="s">
        <v>1217</v>
      </c>
      <c r="C7" s="11">
        <v>26.73</v>
      </c>
      <c r="D7" s="8">
        <v>0.27</v>
      </c>
      <c r="E7" s="8">
        <v>1.02</v>
      </c>
      <c r="F7" s="8">
        <v>0.7</v>
      </c>
      <c r="G7" s="8">
        <v>2.62</v>
      </c>
      <c r="H7" s="8">
        <v>87.88</v>
      </c>
      <c r="I7" s="9">
        <v>4409167</v>
      </c>
      <c r="J7" s="10">
        <v>4210081</v>
      </c>
      <c r="K7" s="8">
        <v>-4.5199999999999996</v>
      </c>
      <c r="L7" s="8">
        <v>3352.23</v>
      </c>
      <c r="M7" s="8">
        <v>38.15</v>
      </c>
      <c r="N7" s="8">
        <v>0.7</v>
      </c>
      <c r="O7" s="9">
        <v>2349.0300000000002</v>
      </c>
      <c r="P7" s="8" t="s">
        <v>242</v>
      </c>
      <c r="Q7" s="8" t="s">
        <v>105</v>
      </c>
    </row>
    <row r="8" spans="1:17" x14ac:dyDescent="0.25">
      <c r="A8" s="8" t="s">
        <v>1216</v>
      </c>
      <c r="B8" s="8" t="s">
        <v>1215</v>
      </c>
      <c r="C8" s="11">
        <v>31.34</v>
      </c>
      <c r="D8" s="8">
        <v>0.08</v>
      </c>
      <c r="E8" s="8">
        <v>0.26</v>
      </c>
      <c r="F8" s="8">
        <v>0</v>
      </c>
      <c r="G8" s="8">
        <v>0</v>
      </c>
      <c r="H8" s="8">
        <v>524.53</v>
      </c>
      <c r="I8" s="9">
        <v>7121589</v>
      </c>
      <c r="J8" s="10">
        <v>5620702</v>
      </c>
      <c r="K8" s="8">
        <v>-21.08</v>
      </c>
      <c r="L8" s="8">
        <v>3293.62</v>
      </c>
      <c r="M8" s="8">
        <v>6.28</v>
      </c>
      <c r="N8" s="8">
        <v>4.99</v>
      </c>
      <c r="O8" s="9">
        <v>16438.77</v>
      </c>
      <c r="P8" s="8" t="s">
        <v>569</v>
      </c>
      <c r="Q8" s="8" t="s">
        <v>164</v>
      </c>
    </row>
    <row r="9" spans="1:17" x14ac:dyDescent="0.25">
      <c r="A9" s="8" t="s">
        <v>1214</v>
      </c>
      <c r="B9" s="8" t="s">
        <v>1213</v>
      </c>
      <c r="C9" s="11">
        <v>3.55</v>
      </c>
      <c r="D9" s="8">
        <v>-0.53</v>
      </c>
      <c r="E9" s="8">
        <v>-12.99</v>
      </c>
      <c r="F9" s="8">
        <v>0</v>
      </c>
      <c r="G9" s="8">
        <v>0</v>
      </c>
      <c r="H9" s="8">
        <v>667.31</v>
      </c>
      <c r="I9" s="9">
        <v>23593077</v>
      </c>
      <c r="J9" s="10">
        <v>66528236</v>
      </c>
      <c r="K9" s="8">
        <v>181.98</v>
      </c>
      <c r="L9" s="8">
        <v>5529</v>
      </c>
      <c r="M9" s="8">
        <v>8.2899999999999991</v>
      </c>
      <c r="N9" s="8">
        <v>0.43</v>
      </c>
      <c r="O9" s="9">
        <v>2368.9499999999998</v>
      </c>
      <c r="P9" s="8" t="s">
        <v>66</v>
      </c>
      <c r="Q9" s="8" t="s">
        <v>65</v>
      </c>
    </row>
    <row r="10" spans="1:17" x14ac:dyDescent="0.25">
      <c r="A10" s="8" t="s">
        <v>1212</v>
      </c>
      <c r="B10" s="8" t="s">
        <v>1212</v>
      </c>
      <c r="C10" s="11">
        <v>29.72</v>
      </c>
      <c r="D10" s="8">
        <v>-0.52</v>
      </c>
      <c r="E10" s="8">
        <v>-1.72</v>
      </c>
      <c r="F10" s="8">
        <v>1.64</v>
      </c>
      <c r="G10" s="8">
        <v>5.52</v>
      </c>
      <c r="H10" s="8">
        <v>476.76</v>
      </c>
      <c r="I10" s="9">
        <v>4677025</v>
      </c>
      <c r="J10" s="10">
        <v>4354735</v>
      </c>
      <c r="K10" s="8">
        <v>-6.89</v>
      </c>
      <c r="L10" s="8">
        <v>14431</v>
      </c>
      <c r="M10" s="8">
        <v>30.27</v>
      </c>
      <c r="N10" s="8">
        <v>0.98</v>
      </c>
      <c r="O10" s="9">
        <v>14169.31</v>
      </c>
      <c r="P10" s="8" t="s">
        <v>74</v>
      </c>
      <c r="Q10" s="8" t="s">
        <v>73</v>
      </c>
    </row>
    <row r="11" spans="1:17" x14ac:dyDescent="0.25">
      <c r="A11" s="8" t="s">
        <v>1211</v>
      </c>
      <c r="B11" s="8" t="s">
        <v>1210</v>
      </c>
      <c r="C11" s="11">
        <v>24.62</v>
      </c>
      <c r="D11" s="8">
        <v>0.14000000000000001</v>
      </c>
      <c r="E11" s="8">
        <v>0.56999999999999995</v>
      </c>
      <c r="F11" s="8">
        <v>0.04</v>
      </c>
      <c r="G11" s="8">
        <v>0.16</v>
      </c>
      <c r="H11" s="8">
        <v>446.9</v>
      </c>
      <c r="I11" s="9">
        <v>6987894</v>
      </c>
      <c r="J11" s="10">
        <v>7681600</v>
      </c>
      <c r="K11" s="8">
        <v>9.93</v>
      </c>
      <c r="L11" s="8">
        <v>31826.7</v>
      </c>
      <c r="M11" s="8">
        <v>71.22</v>
      </c>
      <c r="N11" s="8">
        <v>0.35</v>
      </c>
      <c r="O11" s="9">
        <v>11002.68</v>
      </c>
      <c r="P11" s="8" t="s">
        <v>128</v>
      </c>
      <c r="Q11" s="8" t="s">
        <v>53</v>
      </c>
    </row>
    <row r="12" spans="1:17" x14ac:dyDescent="0.25">
      <c r="A12" s="8" t="s">
        <v>1209</v>
      </c>
      <c r="B12" s="8" t="s">
        <v>1208</v>
      </c>
      <c r="C12" s="11">
        <v>44.93</v>
      </c>
      <c r="D12" s="8">
        <v>-0.1</v>
      </c>
      <c r="E12" s="8">
        <v>-0.22</v>
      </c>
      <c r="F12" s="8">
        <v>0</v>
      </c>
      <c r="G12" s="8">
        <v>0</v>
      </c>
      <c r="H12" s="8">
        <v>97.6</v>
      </c>
      <c r="I12" s="9">
        <v>740576</v>
      </c>
      <c r="J12" s="10">
        <v>388298</v>
      </c>
      <c r="K12" s="8">
        <v>-47.57</v>
      </c>
      <c r="L12" s="8">
        <v>6440.61</v>
      </c>
      <c r="M12" s="8">
        <v>65.989999999999995</v>
      </c>
      <c r="N12" s="8">
        <v>0.68</v>
      </c>
      <c r="O12" s="9">
        <v>4385.17</v>
      </c>
      <c r="P12" s="8" t="s">
        <v>726</v>
      </c>
      <c r="Q12" s="8" t="s">
        <v>121</v>
      </c>
    </row>
    <row r="13" spans="1:17" x14ac:dyDescent="0.25">
      <c r="A13" s="8" t="s">
        <v>1207</v>
      </c>
      <c r="B13" s="8" t="s">
        <v>1206</v>
      </c>
      <c r="C13" s="11">
        <v>33.450000000000003</v>
      </c>
      <c r="D13" s="8">
        <v>0.2</v>
      </c>
      <c r="E13" s="8">
        <v>0.6</v>
      </c>
      <c r="F13" s="8">
        <v>1.1200000000000001</v>
      </c>
      <c r="G13" s="8">
        <v>3.35</v>
      </c>
      <c r="H13" s="8">
        <v>467.44</v>
      </c>
      <c r="I13" s="9">
        <v>5719074</v>
      </c>
      <c r="J13" s="10">
        <v>2933100</v>
      </c>
      <c r="K13" s="8">
        <v>-48.71</v>
      </c>
      <c r="L13" s="8">
        <v>17105</v>
      </c>
      <c r="M13" s="8">
        <v>36.590000000000003</v>
      </c>
      <c r="N13" s="8">
        <v>0.91</v>
      </c>
      <c r="O13" s="9">
        <v>15635.87</v>
      </c>
      <c r="P13" s="8" t="s">
        <v>184</v>
      </c>
      <c r="Q13" s="8" t="s">
        <v>81</v>
      </c>
    </row>
    <row r="14" spans="1:17" x14ac:dyDescent="0.25">
      <c r="A14" s="8" t="s">
        <v>1205</v>
      </c>
      <c r="B14" s="8" t="s">
        <v>1204</v>
      </c>
      <c r="C14" s="11">
        <v>21.5</v>
      </c>
      <c r="D14" s="8">
        <v>0.02</v>
      </c>
      <c r="E14" s="8">
        <v>0.09</v>
      </c>
      <c r="F14" s="8">
        <v>0</v>
      </c>
      <c r="G14" s="8">
        <v>0</v>
      </c>
      <c r="H14" s="8">
        <v>343.35</v>
      </c>
      <c r="I14" s="9">
        <v>3040677</v>
      </c>
      <c r="J14" s="10">
        <v>4630249</v>
      </c>
      <c r="K14" s="8">
        <v>52.28</v>
      </c>
      <c r="L14" s="8">
        <v>5182</v>
      </c>
      <c r="M14" s="8">
        <v>15.09</v>
      </c>
      <c r="N14" s="8">
        <v>1.42</v>
      </c>
      <c r="O14" s="9">
        <v>7382.03</v>
      </c>
      <c r="P14" s="8" t="s">
        <v>189</v>
      </c>
      <c r="Q14" s="8" t="s">
        <v>189</v>
      </c>
    </row>
    <row r="15" spans="1:17" x14ac:dyDescent="0.25">
      <c r="A15" s="8" t="s">
        <v>1203</v>
      </c>
      <c r="B15" s="8" t="s">
        <v>1202</v>
      </c>
      <c r="C15" s="11">
        <v>69.88</v>
      </c>
      <c r="D15" s="8">
        <v>0.18</v>
      </c>
      <c r="E15" s="8">
        <v>0.26</v>
      </c>
      <c r="F15" s="8">
        <v>1.8</v>
      </c>
      <c r="G15" s="8">
        <v>2.58</v>
      </c>
      <c r="H15" s="8">
        <v>209.83</v>
      </c>
      <c r="I15" s="9">
        <v>1600094</v>
      </c>
      <c r="J15" s="10">
        <v>1609353</v>
      </c>
      <c r="K15" s="8">
        <v>0.57999999999999996</v>
      </c>
      <c r="L15" s="8">
        <v>9615.1</v>
      </c>
      <c r="M15" s="8">
        <v>45.82</v>
      </c>
      <c r="N15" s="8">
        <v>1.52</v>
      </c>
      <c r="O15" s="9">
        <v>14662.92</v>
      </c>
      <c r="P15" s="8" t="s">
        <v>304</v>
      </c>
      <c r="Q15" s="8" t="s">
        <v>303</v>
      </c>
    </row>
    <row r="16" spans="1:17" x14ac:dyDescent="0.25">
      <c r="A16" s="8" t="s">
        <v>1201</v>
      </c>
      <c r="B16" s="8" t="s">
        <v>1200</v>
      </c>
      <c r="C16" s="11">
        <v>20.309999999999999</v>
      </c>
      <c r="D16" s="8">
        <v>-0.01</v>
      </c>
      <c r="E16" s="8">
        <v>-0.05</v>
      </c>
      <c r="F16" s="8">
        <v>0</v>
      </c>
      <c r="G16" s="8">
        <v>0</v>
      </c>
      <c r="H16" s="8">
        <v>172.72</v>
      </c>
      <c r="I16" s="9">
        <v>4110404</v>
      </c>
      <c r="J16" s="10">
        <v>3368358</v>
      </c>
      <c r="K16" s="8">
        <v>-18.05</v>
      </c>
      <c r="L16" s="8">
        <v>814.27</v>
      </c>
      <c r="M16" s="8">
        <v>4.71</v>
      </c>
      <c r="N16" s="8">
        <v>4.3099999999999996</v>
      </c>
      <c r="O16" s="9">
        <v>3507.94</v>
      </c>
      <c r="P16" s="8" t="s">
        <v>1199</v>
      </c>
      <c r="Q16" s="8" t="s">
        <v>61</v>
      </c>
    </row>
    <row r="17" spans="1:17" x14ac:dyDescent="0.25">
      <c r="A17" s="8" t="s">
        <v>1198</v>
      </c>
      <c r="B17" s="8" t="s">
        <v>1197</v>
      </c>
      <c r="C17" s="11">
        <v>10.199999999999999</v>
      </c>
      <c r="D17" s="8">
        <v>0.06</v>
      </c>
      <c r="E17" s="8">
        <v>0.59</v>
      </c>
      <c r="F17" s="8">
        <v>0.12</v>
      </c>
      <c r="G17" s="8">
        <v>1.18</v>
      </c>
      <c r="H17" s="8">
        <v>974.29</v>
      </c>
      <c r="I17" s="9">
        <v>39239472</v>
      </c>
      <c r="J17" s="10">
        <v>24035843</v>
      </c>
      <c r="K17" s="8">
        <v>-38.75</v>
      </c>
      <c r="L17" s="8">
        <v>20674</v>
      </c>
      <c r="M17" s="8">
        <v>21.22</v>
      </c>
      <c r="N17" s="8">
        <v>0.48</v>
      </c>
      <c r="O17" s="9">
        <v>9937.76</v>
      </c>
      <c r="P17" s="8" t="s">
        <v>822</v>
      </c>
      <c r="Q17" s="8" t="s">
        <v>522</v>
      </c>
    </row>
    <row r="18" spans="1:17" x14ac:dyDescent="0.25">
      <c r="A18" s="8" t="s">
        <v>1196</v>
      </c>
      <c r="B18" s="8" t="s">
        <v>1195</v>
      </c>
      <c r="C18" s="11">
        <v>24.73</v>
      </c>
      <c r="D18" s="8">
        <v>0.02</v>
      </c>
      <c r="E18" s="8">
        <v>0.08</v>
      </c>
      <c r="F18" s="8">
        <v>0.6</v>
      </c>
      <c r="G18" s="8">
        <v>2.4300000000000002</v>
      </c>
      <c r="H18" s="8">
        <v>169.4</v>
      </c>
      <c r="I18" s="9">
        <v>2738686</v>
      </c>
      <c r="J18" s="10">
        <v>1475261</v>
      </c>
      <c r="K18" s="8">
        <v>-46.13</v>
      </c>
      <c r="L18" s="8">
        <v>3468.06</v>
      </c>
      <c r="M18" s="8">
        <v>20.47</v>
      </c>
      <c r="N18" s="8">
        <v>1.21</v>
      </c>
      <c r="O18" s="9">
        <v>4189.26</v>
      </c>
      <c r="P18" s="8" t="s">
        <v>74</v>
      </c>
      <c r="Q18" s="8" t="s">
        <v>73</v>
      </c>
    </row>
    <row r="19" spans="1:17" x14ac:dyDescent="0.25">
      <c r="A19" s="8" t="s">
        <v>1194</v>
      </c>
      <c r="B19" s="8" t="s">
        <v>1193</v>
      </c>
      <c r="C19" s="11">
        <v>28.5</v>
      </c>
      <c r="D19" s="8">
        <v>-6.29</v>
      </c>
      <c r="E19" s="8">
        <v>-18.079999999999998</v>
      </c>
      <c r="F19" s="8">
        <v>0.72</v>
      </c>
      <c r="G19" s="8">
        <v>2.5299999999999998</v>
      </c>
      <c r="H19" s="8">
        <v>98.02</v>
      </c>
      <c r="I19" s="9">
        <v>3010916</v>
      </c>
      <c r="J19" s="10">
        <v>9720738</v>
      </c>
      <c r="K19" s="8">
        <v>222.85</v>
      </c>
      <c r="L19" s="8">
        <v>4797.8999999999996</v>
      </c>
      <c r="M19" s="8">
        <v>48.95</v>
      </c>
      <c r="N19" s="8">
        <v>0.57999999999999996</v>
      </c>
      <c r="O19" s="9">
        <v>2793.57</v>
      </c>
      <c r="P19" s="8" t="s">
        <v>211</v>
      </c>
      <c r="Q19" s="8" t="s">
        <v>180</v>
      </c>
    </row>
    <row r="20" spans="1:17" x14ac:dyDescent="0.25">
      <c r="A20" s="8" t="s">
        <v>1192</v>
      </c>
      <c r="B20" s="8" t="s">
        <v>1191</v>
      </c>
      <c r="C20" s="11">
        <v>50.53</v>
      </c>
      <c r="D20" s="8">
        <v>0.59</v>
      </c>
      <c r="E20" s="8">
        <v>1.18</v>
      </c>
      <c r="F20" s="8">
        <v>0.2</v>
      </c>
      <c r="G20" s="8">
        <v>0.4</v>
      </c>
      <c r="H20" s="8">
        <v>304.49</v>
      </c>
      <c r="I20" s="9">
        <v>2049869</v>
      </c>
      <c r="J20" s="10">
        <v>1906573</v>
      </c>
      <c r="K20" s="8">
        <v>-6.99</v>
      </c>
      <c r="L20" s="8">
        <v>4334</v>
      </c>
      <c r="M20" s="8">
        <v>14.23</v>
      </c>
      <c r="N20" s="8">
        <v>3.55</v>
      </c>
      <c r="O20" s="9">
        <v>15385.88</v>
      </c>
      <c r="P20" s="8" t="s">
        <v>93</v>
      </c>
      <c r="Q20" s="8" t="s">
        <v>92</v>
      </c>
    </row>
    <row r="21" spans="1:17" x14ac:dyDescent="0.25">
      <c r="A21" s="8" t="s">
        <v>1190</v>
      </c>
      <c r="B21" s="8" t="s">
        <v>1189</v>
      </c>
      <c r="C21" s="11">
        <v>25.07</v>
      </c>
      <c r="D21" s="8">
        <v>0.39</v>
      </c>
      <c r="E21" s="8">
        <v>1.58</v>
      </c>
      <c r="F21" s="8">
        <v>0.8</v>
      </c>
      <c r="G21" s="8">
        <v>3.19</v>
      </c>
      <c r="H21" s="8">
        <v>536.36</v>
      </c>
      <c r="I21" s="9">
        <v>5519711</v>
      </c>
      <c r="J21" s="10">
        <v>3441004</v>
      </c>
      <c r="K21" s="8">
        <v>-37.659999999999997</v>
      </c>
      <c r="L21" s="8">
        <v>29190</v>
      </c>
      <c r="M21" s="8">
        <v>54.42</v>
      </c>
      <c r="N21" s="8">
        <v>0.46</v>
      </c>
      <c r="O21" s="9">
        <v>13446.54</v>
      </c>
      <c r="P21" s="8" t="s">
        <v>82</v>
      </c>
      <c r="Q21" s="8" t="s">
        <v>81</v>
      </c>
    </row>
    <row r="22" spans="1:17" x14ac:dyDescent="0.25">
      <c r="A22" s="8" t="s">
        <v>1188</v>
      </c>
      <c r="B22" s="8" t="s">
        <v>1187</v>
      </c>
      <c r="C22" s="11">
        <v>18.399999999999999</v>
      </c>
      <c r="D22" s="8">
        <v>0.77</v>
      </c>
      <c r="E22" s="8">
        <v>4.37</v>
      </c>
      <c r="F22" s="8">
        <v>0.2</v>
      </c>
      <c r="G22" s="8">
        <v>1.0900000000000001</v>
      </c>
      <c r="H22" s="8">
        <v>293.39999999999998</v>
      </c>
      <c r="I22" s="9">
        <v>8636577</v>
      </c>
      <c r="J22" s="10">
        <v>15293530</v>
      </c>
      <c r="K22" s="8">
        <v>77.08</v>
      </c>
      <c r="L22" s="8">
        <v>1215.0999999999999</v>
      </c>
      <c r="M22" s="8">
        <v>4.1399999999999997</v>
      </c>
      <c r="N22" s="8">
        <v>4.4400000000000004</v>
      </c>
      <c r="O22" s="9">
        <v>5398.56</v>
      </c>
      <c r="P22" s="8" t="s">
        <v>66</v>
      </c>
      <c r="Q22" s="8" t="s">
        <v>65</v>
      </c>
    </row>
    <row r="23" spans="1:17" x14ac:dyDescent="0.25">
      <c r="A23" s="8" t="s">
        <v>1186</v>
      </c>
      <c r="B23" s="8" t="s">
        <v>1185</v>
      </c>
      <c r="C23" s="11">
        <v>17.3</v>
      </c>
      <c r="D23" s="8">
        <v>-0.03</v>
      </c>
      <c r="E23" s="8">
        <v>-0.17</v>
      </c>
      <c r="F23" s="8">
        <v>1.28</v>
      </c>
      <c r="G23" s="8">
        <v>7.4</v>
      </c>
      <c r="H23" s="8">
        <v>2067.65</v>
      </c>
      <c r="I23" s="9">
        <v>16511009</v>
      </c>
      <c r="J23" s="10">
        <v>16429002</v>
      </c>
      <c r="K23" s="8">
        <v>-0.5</v>
      </c>
      <c r="L23" s="8">
        <v>16165</v>
      </c>
      <c r="M23" s="8">
        <v>7.82</v>
      </c>
      <c r="N23" s="8">
        <v>2.21</v>
      </c>
      <c r="O23" s="9">
        <v>35770.339999999997</v>
      </c>
      <c r="P23" s="8" t="s">
        <v>360</v>
      </c>
      <c r="Q23" s="8" t="s">
        <v>359</v>
      </c>
    </row>
    <row r="24" spans="1:17" x14ac:dyDescent="0.25">
      <c r="A24" s="8" t="s">
        <v>1184</v>
      </c>
      <c r="B24" s="8" t="s">
        <v>1183</v>
      </c>
      <c r="C24" s="11">
        <v>88.79</v>
      </c>
      <c r="D24" s="8">
        <v>-0.22</v>
      </c>
      <c r="E24" s="8">
        <v>-0.25</v>
      </c>
      <c r="F24" s="8">
        <v>0</v>
      </c>
      <c r="G24" s="8">
        <v>0</v>
      </c>
      <c r="H24" s="8">
        <v>429</v>
      </c>
      <c r="I24" s="9">
        <v>6679541</v>
      </c>
      <c r="J24" s="10">
        <v>5200804</v>
      </c>
      <c r="K24" s="8">
        <v>-22.14</v>
      </c>
      <c r="L24" s="8">
        <v>19920</v>
      </c>
      <c r="M24" s="8">
        <v>46.43</v>
      </c>
      <c r="N24" s="8">
        <v>1.91</v>
      </c>
      <c r="O24" s="9">
        <v>38090.910000000003</v>
      </c>
      <c r="P24" s="8" t="s">
        <v>537</v>
      </c>
      <c r="Q24" s="8" t="s">
        <v>61</v>
      </c>
    </row>
    <row r="25" spans="1:17" x14ac:dyDescent="0.25">
      <c r="A25" s="8" t="s">
        <v>1182</v>
      </c>
      <c r="B25" s="8" t="s">
        <v>1181</v>
      </c>
      <c r="C25" s="11">
        <v>28.76</v>
      </c>
      <c r="D25" s="8">
        <v>-0.62</v>
      </c>
      <c r="E25" s="8">
        <v>-2.11</v>
      </c>
      <c r="F25" s="8">
        <v>0.72</v>
      </c>
      <c r="G25" s="8">
        <v>2.5</v>
      </c>
      <c r="H25" s="8">
        <v>1167.6300000000001</v>
      </c>
      <c r="I25" s="9">
        <v>19605699</v>
      </c>
      <c r="J25" s="10">
        <v>12672978</v>
      </c>
      <c r="K25" s="8">
        <v>-35.36</v>
      </c>
      <c r="L25" s="8">
        <v>2066</v>
      </c>
      <c r="M25" s="8">
        <v>1.77</v>
      </c>
      <c r="N25" s="8">
        <v>16.25</v>
      </c>
      <c r="O25" s="9">
        <v>33581.040000000001</v>
      </c>
      <c r="P25" s="8" t="s">
        <v>607</v>
      </c>
      <c r="Q25" s="8" t="s">
        <v>265</v>
      </c>
    </row>
    <row r="26" spans="1:17" x14ac:dyDescent="0.25">
      <c r="A26" s="8" t="s">
        <v>1180</v>
      </c>
      <c r="B26" s="8" t="s">
        <v>1179</v>
      </c>
      <c r="C26" s="11">
        <v>13.12</v>
      </c>
      <c r="D26" s="8">
        <v>-0.2</v>
      </c>
      <c r="E26" s="8">
        <v>-0.2</v>
      </c>
      <c r="F26" s="8">
        <v>0</v>
      </c>
      <c r="G26" s="8">
        <v>0</v>
      </c>
      <c r="H26" s="8">
        <v>134.54</v>
      </c>
      <c r="I26" s="9">
        <v>61112446</v>
      </c>
      <c r="J26" s="10">
        <v>5185654</v>
      </c>
      <c r="K26" s="8">
        <v>-91.51</v>
      </c>
      <c r="L26" s="8">
        <v>17531</v>
      </c>
      <c r="M26" s="8">
        <v>130.30000000000001</v>
      </c>
      <c r="N26" s="8">
        <v>0.1</v>
      </c>
      <c r="O26" s="9">
        <v>1765.16</v>
      </c>
      <c r="P26" s="8" t="s">
        <v>397</v>
      </c>
      <c r="Q26" s="8" t="s">
        <v>81</v>
      </c>
    </row>
    <row r="27" spans="1:17" x14ac:dyDescent="0.25">
      <c r="A27" s="8" t="s">
        <v>1178</v>
      </c>
      <c r="B27" s="8" t="s">
        <v>1177</v>
      </c>
      <c r="C27" s="11">
        <v>32.71</v>
      </c>
      <c r="D27" s="8">
        <v>0.38</v>
      </c>
      <c r="E27" s="8">
        <v>1.18</v>
      </c>
      <c r="F27" s="8">
        <v>0</v>
      </c>
      <c r="G27" s="8">
        <v>0</v>
      </c>
      <c r="H27" s="8">
        <v>397.69</v>
      </c>
      <c r="I27" s="9">
        <v>3621049</v>
      </c>
      <c r="J27" s="10">
        <v>2652196</v>
      </c>
      <c r="K27" s="8">
        <v>-26.76</v>
      </c>
      <c r="L27" s="8">
        <v>1620</v>
      </c>
      <c r="M27" s="8">
        <v>4.07</v>
      </c>
      <c r="N27" s="8">
        <v>8.0299999999999994</v>
      </c>
      <c r="O27" s="9">
        <v>13008.44</v>
      </c>
      <c r="P27" s="8" t="s">
        <v>549</v>
      </c>
      <c r="Q27" s="8" t="s">
        <v>98</v>
      </c>
    </row>
    <row r="28" spans="1:17" x14ac:dyDescent="0.25">
      <c r="A28" s="8" t="s">
        <v>1176</v>
      </c>
      <c r="B28" s="8" t="s">
        <v>1175</v>
      </c>
      <c r="C28" s="11">
        <v>24.6</v>
      </c>
      <c r="D28" s="8">
        <v>-0.17</v>
      </c>
      <c r="E28" s="8">
        <v>-0.69</v>
      </c>
      <c r="F28" s="8">
        <v>1.54</v>
      </c>
      <c r="G28" s="8">
        <v>6.26</v>
      </c>
      <c r="H28" s="8">
        <v>213.56</v>
      </c>
      <c r="I28" s="9">
        <v>1435228</v>
      </c>
      <c r="J28" s="10">
        <v>1270176</v>
      </c>
      <c r="K28" s="8">
        <v>-11.5</v>
      </c>
      <c r="L28" s="8">
        <v>7674</v>
      </c>
      <c r="M28" s="8">
        <v>35.93</v>
      </c>
      <c r="N28" s="8">
        <v>0.68</v>
      </c>
      <c r="O28" s="9">
        <v>5253.58</v>
      </c>
      <c r="P28" s="8" t="s">
        <v>74</v>
      </c>
      <c r="Q28" s="8" t="s">
        <v>73</v>
      </c>
    </row>
    <row r="29" spans="1:17" x14ac:dyDescent="0.25">
      <c r="A29" s="8" t="s">
        <v>1174</v>
      </c>
      <c r="B29" s="8" t="s">
        <v>1173</v>
      </c>
      <c r="C29" s="11">
        <v>24.99</v>
      </c>
      <c r="D29" s="8">
        <v>-0.11</v>
      </c>
      <c r="E29" s="8">
        <v>-0.44</v>
      </c>
      <c r="F29" s="8">
        <v>0.68</v>
      </c>
      <c r="G29" s="8">
        <v>2.72</v>
      </c>
      <c r="H29" s="8">
        <v>231.4</v>
      </c>
      <c r="I29" s="9">
        <v>4589228</v>
      </c>
      <c r="J29" s="10">
        <v>2641101</v>
      </c>
      <c r="K29" s="8">
        <v>-42.45</v>
      </c>
      <c r="L29" s="8">
        <v>6770</v>
      </c>
      <c r="M29" s="8">
        <v>29.26</v>
      </c>
      <c r="N29" s="8">
        <v>0.85</v>
      </c>
      <c r="O29" s="9">
        <v>5782.69</v>
      </c>
      <c r="P29" s="8" t="s">
        <v>321</v>
      </c>
      <c r="Q29" s="8" t="s">
        <v>265</v>
      </c>
    </row>
    <row r="30" spans="1:17" x14ac:dyDescent="0.25">
      <c r="A30" s="8" t="s">
        <v>1172</v>
      </c>
      <c r="B30" s="8" t="s">
        <v>1171</v>
      </c>
      <c r="C30" s="11">
        <v>18.79</v>
      </c>
      <c r="D30" s="8">
        <v>-0.32</v>
      </c>
      <c r="E30" s="8">
        <v>-1.67</v>
      </c>
      <c r="F30" s="8">
        <v>0.2</v>
      </c>
      <c r="G30" s="8">
        <v>1.06</v>
      </c>
      <c r="H30" s="8">
        <v>301.99</v>
      </c>
      <c r="I30" s="9">
        <v>2563463</v>
      </c>
      <c r="J30" s="10">
        <v>3873184</v>
      </c>
      <c r="K30" s="8">
        <v>51.09</v>
      </c>
      <c r="L30" s="8">
        <v>69804.539999999994</v>
      </c>
      <c r="M30" s="8">
        <v>231.15</v>
      </c>
      <c r="N30" s="8">
        <v>0.08</v>
      </c>
      <c r="O30" s="9">
        <v>5674.39</v>
      </c>
      <c r="P30" s="8" t="s">
        <v>592</v>
      </c>
      <c r="Q30" s="8" t="s">
        <v>92</v>
      </c>
    </row>
    <row r="31" spans="1:17" x14ac:dyDescent="0.25">
      <c r="A31" s="8" t="s">
        <v>1170</v>
      </c>
      <c r="B31" s="8" t="s">
        <v>1169</v>
      </c>
      <c r="C31" s="11">
        <v>58.37</v>
      </c>
      <c r="D31" s="8">
        <v>-0.26</v>
      </c>
      <c r="E31" s="8">
        <v>-0.44</v>
      </c>
      <c r="F31" s="8">
        <v>0</v>
      </c>
      <c r="G31" s="8">
        <v>0</v>
      </c>
      <c r="H31" s="8">
        <v>1011</v>
      </c>
      <c r="I31" s="9">
        <v>9549997</v>
      </c>
      <c r="J31" s="10">
        <v>5491509</v>
      </c>
      <c r="K31" s="8">
        <v>-42.5</v>
      </c>
      <c r="L31" s="8">
        <v>14698</v>
      </c>
      <c r="M31" s="8">
        <v>14.54</v>
      </c>
      <c r="N31" s="8">
        <v>4.01</v>
      </c>
      <c r="O31" s="9">
        <v>59012.07</v>
      </c>
      <c r="P31" s="8" t="s">
        <v>650</v>
      </c>
      <c r="Q31" s="8" t="s">
        <v>92</v>
      </c>
    </row>
    <row r="32" spans="1:17" x14ac:dyDescent="0.25">
      <c r="A32" s="8" t="s">
        <v>1168</v>
      </c>
      <c r="B32" s="8" t="s">
        <v>1167</v>
      </c>
      <c r="C32" s="11">
        <v>33.93</v>
      </c>
      <c r="D32" s="8">
        <v>0.51</v>
      </c>
      <c r="E32" s="8">
        <v>1.53</v>
      </c>
      <c r="F32" s="8">
        <v>0.06</v>
      </c>
      <c r="G32" s="8">
        <v>0.18</v>
      </c>
      <c r="H32" s="8">
        <v>171.32</v>
      </c>
      <c r="I32" s="9">
        <v>1323093</v>
      </c>
      <c r="J32" s="10">
        <v>1089398</v>
      </c>
      <c r="K32" s="8">
        <v>-17.66</v>
      </c>
      <c r="L32" s="8">
        <v>2964.14</v>
      </c>
      <c r="M32" s="8">
        <v>17.3</v>
      </c>
      <c r="N32" s="8">
        <v>1.96</v>
      </c>
      <c r="O32" s="9">
        <v>5812.89</v>
      </c>
      <c r="P32" s="8" t="s">
        <v>564</v>
      </c>
      <c r="Q32" s="8" t="s">
        <v>65</v>
      </c>
    </row>
    <row r="33" spans="1:17" x14ac:dyDescent="0.25">
      <c r="A33" s="8" t="s">
        <v>1166</v>
      </c>
      <c r="B33" s="8" t="s">
        <v>1165</v>
      </c>
      <c r="C33" s="11">
        <v>46.83</v>
      </c>
      <c r="D33" s="8">
        <v>-0.26</v>
      </c>
      <c r="E33" s="8">
        <v>-0.55000000000000004</v>
      </c>
      <c r="F33" s="8">
        <v>0.36</v>
      </c>
      <c r="G33" s="8">
        <v>0.77</v>
      </c>
      <c r="H33" s="8">
        <v>460.4</v>
      </c>
      <c r="I33" s="9">
        <v>7718989</v>
      </c>
      <c r="J33" s="10">
        <v>4076739</v>
      </c>
      <c r="K33" s="8">
        <v>-47.19</v>
      </c>
      <c r="L33" s="8">
        <v>14340</v>
      </c>
      <c r="M33" s="8">
        <v>31.15</v>
      </c>
      <c r="N33" s="8">
        <v>1.5</v>
      </c>
      <c r="O33" s="9">
        <v>21560.53</v>
      </c>
      <c r="P33" s="8" t="s">
        <v>78</v>
      </c>
      <c r="Q33" s="8" t="s">
        <v>77</v>
      </c>
    </row>
    <row r="34" spans="1:17" x14ac:dyDescent="0.25">
      <c r="A34" s="8" t="s">
        <v>1164</v>
      </c>
      <c r="B34" s="8" t="s">
        <v>1163</v>
      </c>
      <c r="C34" s="11">
        <v>26.7</v>
      </c>
      <c r="D34" s="8">
        <v>1.02</v>
      </c>
      <c r="E34" s="8">
        <v>3.97</v>
      </c>
      <c r="F34" s="8">
        <v>0.8</v>
      </c>
      <c r="G34" s="8">
        <v>3</v>
      </c>
      <c r="H34" s="8">
        <v>291.25</v>
      </c>
      <c r="I34" s="9">
        <v>5673937</v>
      </c>
      <c r="J34" s="10">
        <v>7583911</v>
      </c>
      <c r="K34" s="8">
        <v>33.659999999999997</v>
      </c>
      <c r="L34" s="8">
        <v>2582.9299999999998</v>
      </c>
      <c r="M34" s="8">
        <v>8.8699999999999992</v>
      </c>
      <c r="N34" s="8">
        <v>3.01</v>
      </c>
      <c r="O34" s="9">
        <v>7776.38</v>
      </c>
      <c r="P34" s="8" t="s">
        <v>66</v>
      </c>
      <c r="Q34" s="8" t="s">
        <v>65</v>
      </c>
    </row>
    <row r="35" spans="1:17" x14ac:dyDescent="0.25">
      <c r="A35" s="8" t="s">
        <v>1162</v>
      </c>
      <c r="B35" s="8" t="s">
        <v>1161</v>
      </c>
      <c r="C35" s="11">
        <v>36.840000000000003</v>
      </c>
      <c r="D35" s="8">
        <v>-0.28999999999999998</v>
      </c>
      <c r="E35" s="8">
        <v>-0.78</v>
      </c>
      <c r="F35" s="8">
        <v>0.6</v>
      </c>
      <c r="G35" s="8">
        <v>1.63</v>
      </c>
      <c r="H35" s="8">
        <v>276.8</v>
      </c>
      <c r="I35" s="9">
        <v>3032610</v>
      </c>
      <c r="J35" s="10">
        <v>2480576</v>
      </c>
      <c r="K35" s="8">
        <v>-18.2</v>
      </c>
      <c r="L35" s="8">
        <v>7580</v>
      </c>
      <c r="M35" s="8">
        <v>27.38</v>
      </c>
      <c r="N35" s="8">
        <v>1.35</v>
      </c>
      <c r="O35" s="9">
        <v>10197.31</v>
      </c>
      <c r="P35" s="8" t="s">
        <v>617</v>
      </c>
      <c r="Q35" s="8" t="s">
        <v>81</v>
      </c>
    </row>
    <row r="36" spans="1:17" x14ac:dyDescent="0.25">
      <c r="A36" s="8" t="s">
        <v>1160</v>
      </c>
      <c r="B36" s="8" t="s">
        <v>1159</v>
      </c>
      <c r="C36" s="11">
        <v>76.39</v>
      </c>
      <c r="D36" s="8">
        <v>-1.19</v>
      </c>
      <c r="E36" s="8">
        <v>-1.53</v>
      </c>
      <c r="F36" s="8">
        <v>0.6</v>
      </c>
      <c r="G36" s="8">
        <v>0.79</v>
      </c>
      <c r="H36" s="8">
        <v>335.19</v>
      </c>
      <c r="I36" s="9">
        <v>3901504</v>
      </c>
      <c r="J36" s="10">
        <v>3116085</v>
      </c>
      <c r="K36" s="8">
        <v>-20.13</v>
      </c>
      <c r="L36" s="8">
        <v>10835.83</v>
      </c>
      <c r="M36" s="8">
        <v>32.33</v>
      </c>
      <c r="N36" s="8">
        <v>2.36</v>
      </c>
      <c r="O36" s="9">
        <v>25605.16</v>
      </c>
      <c r="P36" s="8" t="s">
        <v>78</v>
      </c>
      <c r="Q36" s="8" t="s">
        <v>77</v>
      </c>
    </row>
    <row r="37" spans="1:17" x14ac:dyDescent="0.25">
      <c r="A37" s="8" t="s">
        <v>1158</v>
      </c>
      <c r="B37" s="8" t="s">
        <v>1157</v>
      </c>
      <c r="C37" s="11">
        <v>8.4499999999999993</v>
      </c>
      <c r="D37" s="8">
        <v>0.16</v>
      </c>
      <c r="E37" s="8">
        <v>1.93</v>
      </c>
      <c r="F37" s="8">
        <v>0.4</v>
      </c>
      <c r="G37" s="8">
        <v>4.7300000000000004</v>
      </c>
      <c r="H37" s="8">
        <v>117.1</v>
      </c>
      <c r="I37" s="9">
        <v>3250496</v>
      </c>
      <c r="J37" s="10">
        <v>1543407</v>
      </c>
      <c r="K37" s="8">
        <v>-52.52</v>
      </c>
      <c r="L37" s="8">
        <v>1459.35</v>
      </c>
      <c r="M37" s="8">
        <v>12.46</v>
      </c>
      <c r="N37" s="8">
        <v>0.68</v>
      </c>
      <c r="O37" s="9">
        <v>989.49</v>
      </c>
      <c r="P37" s="8" t="s">
        <v>156</v>
      </c>
      <c r="Q37" s="8" t="s">
        <v>155</v>
      </c>
    </row>
    <row r="38" spans="1:17" x14ac:dyDescent="0.25">
      <c r="A38" s="8" t="s">
        <v>1156</v>
      </c>
      <c r="B38" s="8" t="s">
        <v>1155</v>
      </c>
      <c r="C38" s="11">
        <v>68.47</v>
      </c>
      <c r="D38" s="8">
        <v>0.72</v>
      </c>
      <c r="E38" s="8">
        <v>1.06</v>
      </c>
      <c r="F38" s="8">
        <v>0</v>
      </c>
      <c r="G38" s="8">
        <v>0</v>
      </c>
      <c r="H38" s="8">
        <v>153.69</v>
      </c>
      <c r="I38" s="9">
        <v>3265075</v>
      </c>
      <c r="J38" s="10">
        <v>2914671</v>
      </c>
      <c r="K38" s="8">
        <v>-10.73</v>
      </c>
      <c r="L38" s="8">
        <v>3729.84</v>
      </c>
      <c r="M38" s="8">
        <v>24.27</v>
      </c>
      <c r="N38" s="8">
        <v>2.82</v>
      </c>
      <c r="O38" s="9">
        <v>10523.15</v>
      </c>
      <c r="P38" s="8" t="s">
        <v>942</v>
      </c>
      <c r="Q38" s="8" t="s">
        <v>117</v>
      </c>
    </row>
    <row r="39" spans="1:17" x14ac:dyDescent="0.25">
      <c r="A39" s="8" t="s">
        <v>1154</v>
      </c>
      <c r="B39" s="8" t="s">
        <v>1153</v>
      </c>
      <c r="C39" s="11">
        <v>156.74</v>
      </c>
      <c r="D39" s="8">
        <v>5.23</v>
      </c>
      <c r="E39" s="8">
        <v>3.45</v>
      </c>
      <c r="F39" s="8">
        <v>0</v>
      </c>
      <c r="G39" s="8">
        <v>0</v>
      </c>
      <c r="H39" s="8">
        <v>891.91</v>
      </c>
      <c r="I39" s="9">
        <v>19002728</v>
      </c>
      <c r="J39" s="10">
        <v>31037202</v>
      </c>
      <c r="K39" s="8">
        <v>63.33</v>
      </c>
      <c r="L39" s="8">
        <v>33689</v>
      </c>
      <c r="M39" s="8">
        <v>37.770000000000003</v>
      </c>
      <c r="N39" s="8">
        <v>4.1500000000000004</v>
      </c>
      <c r="O39" s="9">
        <v>139798</v>
      </c>
      <c r="P39" s="8" t="s">
        <v>258</v>
      </c>
      <c r="Q39" s="8" t="s">
        <v>121</v>
      </c>
    </row>
    <row r="40" spans="1:17" x14ac:dyDescent="0.25">
      <c r="A40" s="8" t="s">
        <v>1152</v>
      </c>
      <c r="B40" s="8" t="s">
        <v>1151</v>
      </c>
      <c r="C40" s="11">
        <v>13.25</v>
      </c>
      <c r="D40" s="8">
        <v>0.42</v>
      </c>
      <c r="E40" s="8">
        <v>3.27</v>
      </c>
      <c r="F40" s="8">
        <v>0.24</v>
      </c>
      <c r="G40" s="8">
        <v>1.81</v>
      </c>
      <c r="H40" s="8">
        <v>1333.04</v>
      </c>
      <c r="I40" s="9">
        <v>21309457</v>
      </c>
      <c r="J40" s="10">
        <v>22693219</v>
      </c>
      <c r="K40" s="8">
        <v>6.49</v>
      </c>
      <c r="L40" s="8">
        <v>6245.32</v>
      </c>
      <c r="M40" s="8">
        <v>4.6900000000000004</v>
      </c>
      <c r="N40" s="8">
        <v>2.83</v>
      </c>
      <c r="O40" s="9">
        <v>17662.78</v>
      </c>
      <c r="P40" s="8" t="s">
        <v>496</v>
      </c>
      <c r="Q40" s="8" t="s">
        <v>65</v>
      </c>
    </row>
    <row r="41" spans="1:17" x14ac:dyDescent="0.25">
      <c r="A41" s="8" t="s">
        <v>1150</v>
      </c>
      <c r="B41" s="8" t="s">
        <v>1149</v>
      </c>
      <c r="C41" s="11">
        <v>29.47</v>
      </c>
      <c r="D41" s="8">
        <v>0.21</v>
      </c>
      <c r="E41" s="8">
        <v>0.72</v>
      </c>
      <c r="F41" s="8">
        <v>0.56000000000000005</v>
      </c>
      <c r="G41" s="8">
        <v>1.9</v>
      </c>
      <c r="H41" s="8">
        <v>642</v>
      </c>
      <c r="I41" s="9">
        <v>5075948</v>
      </c>
      <c r="J41" s="10">
        <v>4954639</v>
      </c>
      <c r="K41" s="8">
        <v>-2.39</v>
      </c>
      <c r="L41" s="8">
        <v>74459</v>
      </c>
      <c r="M41" s="8">
        <v>115.98</v>
      </c>
      <c r="N41" s="8">
        <v>0.25</v>
      </c>
      <c r="O41" s="9">
        <v>18919.740000000002</v>
      </c>
      <c r="P41" s="8" t="s">
        <v>1148</v>
      </c>
      <c r="Q41" s="8" t="s">
        <v>57</v>
      </c>
    </row>
    <row r="42" spans="1:17" x14ac:dyDescent="0.25">
      <c r="A42" s="8" t="s">
        <v>1147</v>
      </c>
      <c r="B42" s="8" t="s">
        <v>1146</v>
      </c>
      <c r="C42" s="11">
        <v>24.29</v>
      </c>
      <c r="D42" s="8">
        <v>-0.52</v>
      </c>
      <c r="E42" s="8">
        <v>-2.1</v>
      </c>
      <c r="F42" s="8">
        <v>0.6</v>
      </c>
      <c r="G42" s="8">
        <v>2.4700000000000002</v>
      </c>
      <c r="H42" s="8">
        <v>117.75</v>
      </c>
      <c r="I42" s="9">
        <v>1429051</v>
      </c>
      <c r="J42" s="10">
        <v>1602013</v>
      </c>
      <c r="K42" s="8">
        <v>12.1</v>
      </c>
      <c r="L42" s="8">
        <v>8511.7800000000007</v>
      </c>
      <c r="M42" s="8">
        <v>72.290000000000006</v>
      </c>
      <c r="N42" s="8">
        <v>0.34</v>
      </c>
      <c r="O42" s="9">
        <v>2860.15</v>
      </c>
      <c r="P42" s="8" t="s">
        <v>397</v>
      </c>
      <c r="Q42" s="8" t="s">
        <v>81</v>
      </c>
    </row>
    <row r="43" spans="1:17" x14ac:dyDescent="0.25">
      <c r="A43" s="8" t="s">
        <v>1145</v>
      </c>
      <c r="B43" s="8" t="s">
        <v>1144</v>
      </c>
      <c r="C43" s="11">
        <v>21.14</v>
      </c>
      <c r="D43" s="8">
        <v>0.8</v>
      </c>
      <c r="E43" s="8">
        <v>3.93</v>
      </c>
      <c r="F43" s="8">
        <v>0</v>
      </c>
      <c r="G43" s="8">
        <v>0</v>
      </c>
      <c r="H43" s="8">
        <v>228.22</v>
      </c>
      <c r="I43" s="9">
        <v>3896818</v>
      </c>
      <c r="J43" s="10">
        <v>9168547</v>
      </c>
      <c r="K43" s="8">
        <v>135.28</v>
      </c>
      <c r="L43" s="8">
        <v>2142.1999999999998</v>
      </c>
      <c r="M43" s="8">
        <v>9.39</v>
      </c>
      <c r="N43" s="8">
        <v>2.25</v>
      </c>
      <c r="O43" s="9">
        <v>4824.57</v>
      </c>
      <c r="P43" s="8" t="s">
        <v>1143</v>
      </c>
      <c r="Q43" s="8" t="s">
        <v>121</v>
      </c>
    </row>
    <row r="44" spans="1:17" x14ac:dyDescent="0.25">
      <c r="A44" s="8" t="s">
        <v>1142</v>
      </c>
      <c r="B44" s="8" t="s">
        <v>1141</v>
      </c>
      <c r="C44" s="11">
        <v>35.4</v>
      </c>
      <c r="D44" s="8">
        <v>-0.32</v>
      </c>
      <c r="E44" s="8">
        <v>-0.9</v>
      </c>
      <c r="F44" s="8">
        <v>1.32</v>
      </c>
      <c r="G44" s="8">
        <v>3.73</v>
      </c>
      <c r="H44" s="8">
        <v>501.6</v>
      </c>
      <c r="I44" s="9">
        <v>3617818</v>
      </c>
      <c r="J44" s="10">
        <v>3300758</v>
      </c>
      <c r="K44" s="8">
        <v>-8.76</v>
      </c>
      <c r="L44" s="8">
        <v>8966.6</v>
      </c>
      <c r="M44" s="8">
        <v>17.88</v>
      </c>
      <c r="N44" s="8">
        <v>1.98</v>
      </c>
      <c r="O44" s="9">
        <v>17756.64</v>
      </c>
      <c r="P44" s="8" t="s">
        <v>118</v>
      </c>
      <c r="Q44" s="8" t="s">
        <v>117</v>
      </c>
    </row>
    <row r="45" spans="1:17" x14ac:dyDescent="0.25">
      <c r="A45" s="8" t="s">
        <v>1140</v>
      </c>
      <c r="B45" s="8" t="s">
        <v>1139</v>
      </c>
      <c r="C45" s="11">
        <v>18.89</v>
      </c>
      <c r="D45" s="8">
        <v>7.0000000000000007E-2</v>
      </c>
      <c r="E45" s="8">
        <v>0.37</v>
      </c>
      <c r="F45" s="8">
        <v>0</v>
      </c>
      <c r="G45" s="8">
        <v>0</v>
      </c>
      <c r="H45" s="8">
        <v>177.11</v>
      </c>
      <c r="I45" s="9">
        <v>2876735</v>
      </c>
      <c r="J45" s="10">
        <v>3157043</v>
      </c>
      <c r="K45" s="8">
        <v>9.74</v>
      </c>
      <c r="L45" s="8">
        <v>12765.7</v>
      </c>
      <c r="M45" s="8">
        <v>72.08</v>
      </c>
      <c r="N45" s="8">
        <v>0.26</v>
      </c>
      <c r="O45" s="9">
        <v>3345.61</v>
      </c>
      <c r="P45" s="8" t="s">
        <v>480</v>
      </c>
      <c r="Q45" s="8" t="s">
        <v>105</v>
      </c>
    </row>
    <row r="46" spans="1:17" x14ac:dyDescent="0.25">
      <c r="A46" s="8" t="s">
        <v>1138</v>
      </c>
      <c r="B46" s="8" t="s">
        <v>1137</v>
      </c>
      <c r="C46" s="11">
        <v>156.97</v>
      </c>
      <c r="D46" s="8">
        <v>1.04</v>
      </c>
      <c r="E46" s="8">
        <v>0.67</v>
      </c>
      <c r="F46" s="8">
        <v>0</v>
      </c>
      <c r="G46" s="8">
        <v>0</v>
      </c>
      <c r="H46" s="8">
        <v>53.73</v>
      </c>
      <c r="I46" s="9">
        <v>1142232</v>
      </c>
      <c r="J46" s="10">
        <v>1486873</v>
      </c>
      <c r="K46" s="8">
        <v>30.17</v>
      </c>
      <c r="L46" s="8">
        <v>6794.84</v>
      </c>
      <c r="M46" s="8">
        <v>126.46</v>
      </c>
      <c r="N46" s="8">
        <v>1.24</v>
      </c>
      <c r="O46" s="9">
        <v>8434</v>
      </c>
      <c r="P46" s="8" t="s">
        <v>480</v>
      </c>
      <c r="Q46" s="8" t="s">
        <v>105</v>
      </c>
    </row>
    <row r="47" spans="1:17" x14ac:dyDescent="0.25">
      <c r="A47" s="8" t="s">
        <v>1136</v>
      </c>
      <c r="B47" s="8" t="s">
        <v>1135</v>
      </c>
      <c r="C47" s="11">
        <v>54.03</v>
      </c>
      <c r="D47" s="8">
        <v>-1.08</v>
      </c>
      <c r="E47" s="8">
        <v>-1.96</v>
      </c>
      <c r="F47" s="8">
        <v>3.57</v>
      </c>
      <c r="G47" s="8">
        <v>6.61</v>
      </c>
      <c r="H47" s="8">
        <v>79.900000000000006</v>
      </c>
      <c r="I47" s="9">
        <v>1977448</v>
      </c>
      <c r="J47" s="10">
        <v>1926901</v>
      </c>
      <c r="K47" s="8">
        <v>-2.56</v>
      </c>
      <c r="L47" s="8">
        <v>869.52</v>
      </c>
      <c r="M47" s="8">
        <v>10.88</v>
      </c>
      <c r="N47" s="8">
        <v>4.96</v>
      </c>
      <c r="O47" s="9">
        <v>4317</v>
      </c>
      <c r="P47" s="8" t="s">
        <v>156</v>
      </c>
      <c r="Q47" s="8" t="s">
        <v>155</v>
      </c>
    </row>
    <row r="48" spans="1:17" x14ac:dyDescent="0.25">
      <c r="A48" s="8" t="s">
        <v>1134</v>
      </c>
      <c r="B48" s="8" t="s">
        <v>1133</v>
      </c>
      <c r="C48" s="11">
        <v>26.7</v>
      </c>
      <c r="D48" s="8">
        <v>0.02</v>
      </c>
      <c r="E48" s="8">
        <v>7.0000000000000007E-2</v>
      </c>
      <c r="F48" s="8">
        <v>1.64</v>
      </c>
      <c r="G48" s="8">
        <v>6.14</v>
      </c>
      <c r="H48" s="8">
        <v>112.74</v>
      </c>
      <c r="I48" s="9">
        <v>963467</v>
      </c>
      <c r="J48" s="10">
        <v>1383045</v>
      </c>
      <c r="K48" s="8">
        <v>43.55</v>
      </c>
      <c r="L48" s="8">
        <v>6491.4</v>
      </c>
      <c r="M48" s="8">
        <v>57.58</v>
      </c>
      <c r="N48" s="8">
        <v>0.46</v>
      </c>
      <c r="O48" s="9">
        <v>3010.16</v>
      </c>
      <c r="P48" s="8" t="s">
        <v>274</v>
      </c>
      <c r="Q48" s="8" t="s">
        <v>69</v>
      </c>
    </row>
    <row r="49" spans="1:17" x14ac:dyDescent="0.25">
      <c r="A49" s="8" t="s">
        <v>1132</v>
      </c>
      <c r="B49" s="8" t="s">
        <v>1131</v>
      </c>
      <c r="C49" s="11">
        <v>28.67</v>
      </c>
      <c r="D49" s="8">
        <v>-0.15</v>
      </c>
      <c r="E49" s="8">
        <v>-0.52</v>
      </c>
      <c r="F49" s="8">
        <v>0.84</v>
      </c>
      <c r="G49" s="8">
        <v>2.93</v>
      </c>
      <c r="H49" s="8">
        <v>426.91</v>
      </c>
      <c r="I49" s="9">
        <v>3966156</v>
      </c>
      <c r="J49" s="10">
        <v>4065378</v>
      </c>
      <c r="K49" s="8">
        <v>2.5</v>
      </c>
      <c r="L49" s="8">
        <v>10368.200000000001</v>
      </c>
      <c r="M49" s="8">
        <v>24.29</v>
      </c>
      <c r="N49" s="8">
        <v>1.18</v>
      </c>
      <c r="O49" s="9">
        <v>12239.51</v>
      </c>
      <c r="P49" s="8" t="s">
        <v>406</v>
      </c>
      <c r="Q49" s="8" t="s">
        <v>359</v>
      </c>
    </row>
    <row r="50" spans="1:17" x14ac:dyDescent="0.25">
      <c r="A50" s="8" t="s">
        <v>1130</v>
      </c>
      <c r="B50" s="8" t="s">
        <v>1129</v>
      </c>
      <c r="C50" s="11">
        <v>20.399999999999999</v>
      </c>
      <c r="D50" s="8">
        <v>0.21</v>
      </c>
      <c r="E50" s="8">
        <v>1.04</v>
      </c>
      <c r="F50" s="8">
        <v>1.88</v>
      </c>
      <c r="G50" s="8">
        <v>9.2200000000000006</v>
      </c>
      <c r="H50" s="8">
        <v>560.64</v>
      </c>
      <c r="I50" s="9">
        <v>11258653</v>
      </c>
      <c r="J50" s="10">
        <v>8838266</v>
      </c>
      <c r="K50" s="8">
        <v>-21.5</v>
      </c>
      <c r="L50" s="8">
        <v>10464</v>
      </c>
      <c r="M50" s="8">
        <v>18.66</v>
      </c>
      <c r="N50" s="8">
        <v>1.0900000000000001</v>
      </c>
      <c r="O50" s="9">
        <v>11437.06</v>
      </c>
      <c r="P50" s="8" t="s">
        <v>125</v>
      </c>
      <c r="Q50" s="8" t="s">
        <v>49</v>
      </c>
    </row>
    <row r="51" spans="1:17" x14ac:dyDescent="0.25">
      <c r="A51" s="8" t="s">
        <v>1128</v>
      </c>
      <c r="B51" s="8" t="s">
        <v>1127</v>
      </c>
      <c r="C51" s="11">
        <v>14.4</v>
      </c>
      <c r="D51" s="8">
        <v>-0.45</v>
      </c>
      <c r="E51" s="8">
        <v>-3.03</v>
      </c>
      <c r="F51" s="8">
        <v>0.2</v>
      </c>
      <c r="G51" s="8">
        <v>1.39</v>
      </c>
      <c r="H51" s="8">
        <v>292.07</v>
      </c>
      <c r="I51" s="9">
        <v>8169187</v>
      </c>
      <c r="J51" s="10">
        <v>8922789</v>
      </c>
      <c r="K51" s="8">
        <v>9.2200000000000006</v>
      </c>
      <c r="L51" s="8">
        <v>5344.24</v>
      </c>
      <c r="M51" s="8">
        <v>18.3</v>
      </c>
      <c r="N51" s="8">
        <v>0.79</v>
      </c>
      <c r="O51" s="9">
        <v>4205.8100000000004</v>
      </c>
      <c r="P51" s="8" t="s">
        <v>324</v>
      </c>
      <c r="Q51" s="8" t="s">
        <v>77</v>
      </c>
    </row>
    <row r="52" spans="1:17" x14ac:dyDescent="0.25">
      <c r="A52" s="8" t="s">
        <v>1126</v>
      </c>
      <c r="B52" s="8" t="s">
        <v>1125</v>
      </c>
      <c r="C52" s="11">
        <v>33.1</v>
      </c>
      <c r="D52" s="8">
        <v>-0.43</v>
      </c>
      <c r="E52" s="8">
        <v>-1.28</v>
      </c>
      <c r="F52" s="8">
        <v>0</v>
      </c>
      <c r="G52" s="8">
        <v>0</v>
      </c>
      <c r="H52" s="8">
        <v>184.92</v>
      </c>
      <c r="I52" s="9">
        <v>2634269</v>
      </c>
      <c r="J52" s="10">
        <v>2290034</v>
      </c>
      <c r="K52" s="8">
        <v>-13.07</v>
      </c>
      <c r="L52" s="8">
        <v>1871.9</v>
      </c>
      <c r="M52" s="8">
        <v>10.119999999999999</v>
      </c>
      <c r="N52" s="8">
        <v>3.27</v>
      </c>
      <c r="O52" s="9">
        <v>6120.85</v>
      </c>
      <c r="P52" s="8" t="s">
        <v>335</v>
      </c>
      <c r="Q52" s="8" t="s">
        <v>164</v>
      </c>
    </row>
    <row r="53" spans="1:17" x14ac:dyDescent="0.25">
      <c r="A53" s="8" t="s">
        <v>1124</v>
      </c>
      <c r="B53" s="8" t="s">
        <v>1123</v>
      </c>
      <c r="C53" s="11">
        <v>39</v>
      </c>
      <c r="D53" s="8">
        <v>-0.52</v>
      </c>
      <c r="E53" s="8">
        <v>-1.32</v>
      </c>
      <c r="F53" s="8">
        <v>0.6</v>
      </c>
      <c r="G53" s="8">
        <v>1.54</v>
      </c>
      <c r="H53" s="8">
        <v>309.7</v>
      </c>
      <c r="I53" s="9">
        <v>4621042</v>
      </c>
      <c r="J53" s="10">
        <v>3504453</v>
      </c>
      <c r="K53" s="8">
        <v>-24.16</v>
      </c>
      <c r="L53" s="8">
        <v>11862</v>
      </c>
      <c r="M53" s="8">
        <v>38.299999999999997</v>
      </c>
      <c r="N53" s="8">
        <v>1.02</v>
      </c>
      <c r="O53" s="9">
        <v>12078.3</v>
      </c>
      <c r="P53" s="8" t="s">
        <v>298</v>
      </c>
      <c r="Q53" s="8" t="s">
        <v>77</v>
      </c>
    </row>
    <row r="54" spans="1:17" x14ac:dyDescent="0.25">
      <c r="A54" s="8" t="s">
        <v>1122</v>
      </c>
      <c r="B54" s="8" t="s">
        <v>1121</v>
      </c>
      <c r="C54" s="11">
        <v>47.58</v>
      </c>
      <c r="D54" s="8">
        <v>0.57999999999999996</v>
      </c>
      <c r="E54" s="8">
        <v>1.23</v>
      </c>
      <c r="F54" s="8">
        <v>0.4</v>
      </c>
      <c r="G54" s="8">
        <v>0.84</v>
      </c>
      <c r="H54" s="8">
        <v>93.98</v>
      </c>
      <c r="I54" s="9">
        <v>1248368</v>
      </c>
      <c r="J54" s="10">
        <v>963407</v>
      </c>
      <c r="K54" s="8">
        <v>-22.83</v>
      </c>
      <c r="L54" s="8">
        <v>7561.5</v>
      </c>
      <c r="M54" s="8">
        <v>80.459999999999994</v>
      </c>
      <c r="N54" s="8">
        <v>0.59</v>
      </c>
      <c r="O54" s="9">
        <v>4471.57</v>
      </c>
      <c r="P54" s="8" t="s">
        <v>477</v>
      </c>
      <c r="Q54" s="8" t="s">
        <v>315</v>
      </c>
    </row>
    <row r="55" spans="1:17" x14ac:dyDescent="0.25">
      <c r="A55" s="8" t="s">
        <v>1120</v>
      </c>
      <c r="B55" s="8" t="s">
        <v>1119</v>
      </c>
      <c r="C55" s="11">
        <v>12.23</v>
      </c>
      <c r="D55" s="8">
        <v>0.04</v>
      </c>
      <c r="E55" s="8">
        <v>0.33</v>
      </c>
      <c r="F55" s="8">
        <v>0.04</v>
      </c>
      <c r="G55" s="8">
        <v>0.33</v>
      </c>
      <c r="H55" s="8">
        <v>6402.97</v>
      </c>
      <c r="I55" s="9">
        <v>383608735</v>
      </c>
      <c r="J55" s="10">
        <v>247257984</v>
      </c>
      <c r="K55" s="8">
        <v>-35.54</v>
      </c>
      <c r="L55" s="8">
        <v>129652</v>
      </c>
      <c r="M55" s="8">
        <v>20.25</v>
      </c>
      <c r="N55" s="8">
        <v>0.6</v>
      </c>
      <c r="O55" s="9">
        <v>78308.320000000007</v>
      </c>
      <c r="P55" s="8" t="s">
        <v>705</v>
      </c>
      <c r="Q55" s="8" t="s">
        <v>49</v>
      </c>
    </row>
    <row r="56" spans="1:17" x14ac:dyDescent="0.25">
      <c r="A56" s="8" t="s">
        <v>1118</v>
      </c>
      <c r="B56" s="8" t="s">
        <v>1117</v>
      </c>
      <c r="C56" s="11">
        <v>27.32</v>
      </c>
      <c r="D56" s="8">
        <v>-1.79</v>
      </c>
      <c r="E56" s="8">
        <v>-6.15</v>
      </c>
      <c r="F56" s="8">
        <v>0.36</v>
      </c>
      <c r="G56" s="8">
        <v>1.32</v>
      </c>
      <c r="H56" s="8">
        <v>1153.45</v>
      </c>
      <c r="I56" s="9">
        <v>13687376</v>
      </c>
      <c r="J56" s="10">
        <v>20687134</v>
      </c>
      <c r="K56" s="8">
        <v>51.14</v>
      </c>
      <c r="L56" s="8">
        <v>15330</v>
      </c>
      <c r="M56" s="8">
        <v>13.29</v>
      </c>
      <c r="N56" s="8">
        <v>2.06</v>
      </c>
      <c r="O56" s="9">
        <v>31512.25</v>
      </c>
      <c r="P56" s="8" t="s">
        <v>705</v>
      </c>
      <c r="Q56" s="8" t="s">
        <v>49</v>
      </c>
    </row>
    <row r="57" spans="1:17" x14ac:dyDescent="0.25">
      <c r="A57" s="8" t="s">
        <v>1116</v>
      </c>
      <c r="B57" s="8" t="s">
        <v>1115</v>
      </c>
      <c r="C57" s="11">
        <v>72.87</v>
      </c>
      <c r="D57" s="8">
        <v>-1.73</v>
      </c>
      <c r="E57" s="8">
        <v>-2.3199999999999998</v>
      </c>
      <c r="F57" s="8">
        <v>0.64</v>
      </c>
      <c r="G57" s="8">
        <v>0.88</v>
      </c>
      <c r="H57" s="8">
        <v>99.3</v>
      </c>
      <c r="I57" s="9">
        <v>990592</v>
      </c>
      <c r="J57" s="10">
        <v>1497937</v>
      </c>
      <c r="K57" s="8">
        <v>51.22</v>
      </c>
      <c r="L57" s="8">
        <v>2464.5</v>
      </c>
      <c r="M57" s="8">
        <v>24.82</v>
      </c>
      <c r="N57" s="8">
        <v>2.94</v>
      </c>
      <c r="O57" s="9">
        <v>7235.99</v>
      </c>
      <c r="P57" s="8" t="s">
        <v>54</v>
      </c>
      <c r="Q57" s="8" t="s">
        <v>53</v>
      </c>
    </row>
    <row r="58" spans="1:17" x14ac:dyDescent="0.25">
      <c r="A58" s="8" t="s">
        <v>1114</v>
      </c>
      <c r="B58" s="8" t="s">
        <v>1113</v>
      </c>
      <c r="C58" s="11">
        <v>54.17</v>
      </c>
      <c r="D58" s="8">
        <v>0.19</v>
      </c>
      <c r="E58" s="8">
        <v>0.35</v>
      </c>
      <c r="F58" s="8">
        <v>1.04</v>
      </c>
      <c r="G58" s="8">
        <v>1.92</v>
      </c>
      <c r="H58" s="8">
        <v>607</v>
      </c>
      <c r="I58" s="9">
        <v>5594308</v>
      </c>
      <c r="J58" s="10">
        <v>3446857</v>
      </c>
      <c r="K58" s="8">
        <v>-38.39</v>
      </c>
      <c r="L58" s="8">
        <v>12229</v>
      </c>
      <c r="M58" s="8">
        <v>20.149999999999999</v>
      </c>
      <c r="N58" s="8">
        <v>2.69</v>
      </c>
      <c r="O58" s="9">
        <v>32881.19</v>
      </c>
      <c r="P58" s="8" t="s">
        <v>54</v>
      </c>
      <c r="Q58" s="8" t="s">
        <v>53</v>
      </c>
    </row>
    <row r="59" spans="1:17" x14ac:dyDescent="0.25">
      <c r="A59" s="8" t="s">
        <v>1112</v>
      </c>
      <c r="B59" s="8" t="s">
        <v>1111</v>
      </c>
      <c r="C59" s="11">
        <v>69.91</v>
      </c>
      <c r="D59" s="8">
        <v>-7.0000000000000007E-2</v>
      </c>
      <c r="E59" s="8">
        <v>-0.1</v>
      </c>
      <c r="F59" s="8">
        <v>1.32</v>
      </c>
      <c r="G59" s="8">
        <v>1.89</v>
      </c>
      <c r="H59" s="8">
        <v>239.53</v>
      </c>
      <c r="I59" s="9">
        <v>1657487</v>
      </c>
      <c r="J59" s="10">
        <v>1818631</v>
      </c>
      <c r="K59" s="8">
        <v>9.7200000000000006</v>
      </c>
      <c r="L59" s="8">
        <v>7177.53</v>
      </c>
      <c r="M59" s="8">
        <v>29.97</v>
      </c>
      <c r="N59" s="8">
        <v>2.33</v>
      </c>
      <c r="O59" s="9">
        <v>16745.54</v>
      </c>
      <c r="P59" s="8" t="s">
        <v>379</v>
      </c>
      <c r="Q59" s="8" t="s">
        <v>53</v>
      </c>
    </row>
    <row r="60" spans="1:17" x14ac:dyDescent="0.25">
      <c r="A60" s="8" t="s">
        <v>1110</v>
      </c>
      <c r="B60" s="8" t="s">
        <v>1109</v>
      </c>
      <c r="C60" s="11">
        <v>34.15</v>
      </c>
      <c r="D60" s="8">
        <v>0.56000000000000005</v>
      </c>
      <c r="E60" s="8">
        <v>1.67</v>
      </c>
      <c r="F60" s="8">
        <v>0</v>
      </c>
      <c r="G60" s="8">
        <v>0</v>
      </c>
      <c r="H60" s="8">
        <v>261.89</v>
      </c>
      <c r="I60" s="9">
        <v>5120783</v>
      </c>
      <c r="J60" s="10">
        <v>6014571</v>
      </c>
      <c r="K60" s="8">
        <v>17.45</v>
      </c>
      <c r="L60" s="8">
        <v>7254.19</v>
      </c>
      <c r="M60" s="8">
        <v>27.7</v>
      </c>
      <c r="N60" s="8">
        <v>1.23</v>
      </c>
      <c r="O60" s="9">
        <v>8943.5400000000009</v>
      </c>
      <c r="P60" s="8" t="s">
        <v>1108</v>
      </c>
      <c r="Q60" s="8" t="s">
        <v>105</v>
      </c>
    </row>
    <row r="61" spans="1:17" x14ac:dyDescent="0.25">
      <c r="A61" s="8" t="s">
        <v>1107</v>
      </c>
      <c r="B61" s="8" t="s">
        <v>1106</v>
      </c>
      <c r="C61" s="11">
        <v>27.1</v>
      </c>
      <c r="D61" s="8">
        <v>-0.03</v>
      </c>
      <c r="E61" s="8">
        <v>-0.11</v>
      </c>
      <c r="F61" s="8">
        <v>0.9</v>
      </c>
      <c r="G61" s="8">
        <v>3.32</v>
      </c>
      <c r="H61" s="8">
        <v>99.92</v>
      </c>
      <c r="I61" s="9">
        <v>999415</v>
      </c>
      <c r="J61" s="10">
        <v>1461338</v>
      </c>
      <c r="K61" s="8">
        <v>46.22</v>
      </c>
      <c r="L61" s="8">
        <v>3561.9</v>
      </c>
      <c r="M61" s="8">
        <v>35.65</v>
      </c>
      <c r="N61" s="8">
        <v>0.76</v>
      </c>
      <c r="O61" s="9">
        <v>2707.83</v>
      </c>
      <c r="P61" s="8" t="s">
        <v>316</v>
      </c>
      <c r="Q61" s="8" t="s">
        <v>315</v>
      </c>
    </row>
    <row r="62" spans="1:17" x14ac:dyDescent="0.25">
      <c r="A62" s="8" t="s">
        <v>1105</v>
      </c>
      <c r="B62" s="8" t="s">
        <v>1104</v>
      </c>
      <c r="C62" s="11">
        <v>35.92</v>
      </c>
      <c r="D62" s="8">
        <v>-0.49</v>
      </c>
      <c r="E62" s="8">
        <v>-1.35</v>
      </c>
      <c r="F62" s="8">
        <v>0.56000000000000005</v>
      </c>
      <c r="G62" s="8">
        <v>1.56</v>
      </c>
      <c r="H62" s="8">
        <v>416.36</v>
      </c>
      <c r="I62" s="9">
        <v>7589258</v>
      </c>
      <c r="J62" s="10">
        <v>5996697</v>
      </c>
      <c r="K62" s="8">
        <v>-20.98</v>
      </c>
      <c r="L62" s="8">
        <v>46120</v>
      </c>
      <c r="M62" s="8">
        <v>110.77</v>
      </c>
      <c r="N62" s="8">
        <v>0.32</v>
      </c>
      <c r="O62" s="9">
        <v>14955.65</v>
      </c>
      <c r="P62" s="8" t="s">
        <v>372</v>
      </c>
      <c r="Q62" s="8" t="s">
        <v>105</v>
      </c>
    </row>
    <row r="63" spans="1:17" x14ac:dyDescent="0.25">
      <c r="A63" s="8" t="s">
        <v>1103</v>
      </c>
      <c r="B63" s="8" t="s">
        <v>1102</v>
      </c>
      <c r="C63" s="11">
        <v>22.09</v>
      </c>
      <c r="D63" s="8">
        <v>0.5</v>
      </c>
      <c r="E63" s="8">
        <v>2.3199999999999998</v>
      </c>
      <c r="F63" s="8">
        <v>0</v>
      </c>
      <c r="G63" s="8">
        <v>0</v>
      </c>
      <c r="H63" s="8">
        <v>82.55</v>
      </c>
      <c r="I63" s="9">
        <v>2441224</v>
      </c>
      <c r="J63" s="10">
        <v>1930925</v>
      </c>
      <c r="K63" s="8">
        <v>-20.9</v>
      </c>
      <c r="L63" s="8">
        <v>4635.3500000000004</v>
      </c>
      <c r="M63" s="8">
        <v>56.15</v>
      </c>
      <c r="N63" s="8">
        <v>0.39</v>
      </c>
      <c r="O63" s="9">
        <v>1823.53</v>
      </c>
      <c r="P63" s="8" t="s">
        <v>857</v>
      </c>
      <c r="Q63" s="8" t="s">
        <v>105</v>
      </c>
    </row>
    <row r="64" spans="1:17" x14ac:dyDescent="0.25">
      <c r="A64" s="8" t="s">
        <v>1101</v>
      </c>
      <c r="B64" s="8" t="s">
        <v>1100</v>
      </c>
      <c r="C64" s="11">
        <v>46.86</v>
      </c>
      <c r="D64" s="8">
        <v>-0.9</v>
      </c>
      <c r="E64" s="8">
        <v>-1.88</v>
      </c>
      <c r="F64" s="8">
        <v>0</v>
      </c>
      <c r="G64" s="8">
        <v>0</v>
      </c>
      <c r="H64" s="8">
        <v>288.86</v>
      </c>
      <c r="I64" s="9">
        <v>3114119</v>
      </c>
      <c r="J64" s="10">
        <v>2389082</v>
      </c>
      <c r="K64" s="8">
        <v>-23.28</v>
      </c>
      <c r="L64" s="8">
        <v>4291.6499999999996</v>
      </c>
      <c r="M64" s="8">
        <v>14.86</v>
      </c>
      <c r="N64" s="8">
        <v>3.15</v>
      </c>
      <c r="O64" s="9">
        <v>13535.98</v>
      </c>
      <c r="P64" s="8" t="s">
        <v>650</v>
      </c>
      <c r="Q64" s="8" t="s">
        <v>92</v>
      </c>
    </row>
    <row r="65" spans="1:17" x14ac:dyDescent="0.25">
      <c r="A65" s="8" t="s">
        <v>1099</v>
      </c>
      <c r="B65" s="8" t="s">
        <v>1098</v>
      </c>
      <c r="C65" s="11">
        <v>32.090000000000003</v>
      </c>
      <c r="D65" s="8">
        <v>0.47</v>
      </c>
      <c r="E65" s="8">
        <v>1.49</v>
      </c>
      <c r="F65" s="8">
        <v>0.48</v>
      </c>
      <c r="G65" s="8">
        <v>1.5</v>
      </c>
      <c r="H65" s="8">
        <v>60.12</v>
      </c>
      <c r="I65" s="9">
        <v>1411055</v>
      </c>
      <c r="J65" s="10">
        <v>978731</v>
      </c>
      <c r="K65" s="8">
        <v>-30.64</v>
      </c>
      <c r="L65" s="8">
        <v>5664</v>
      </c>
      <c r="M65" s="8">
        <v>94.21</v>
      </c>
      <c r="N65" s="8">
        <v>0.34</v>
      </c>
      <c r="O65" s="9">
        <v>1929.25</v>
      </c>
      <c r="P65" s="8" t="s">
        <v>277</v>
      </c>
      <c r="Q65" s="8" t="s">
        <v>113</v>
      </c>
    </row>
    <row r="66" spans="1:17" x14ac:dyDescent="0.25">
      <c r="A66" s="8" t="s">
        <v>1097</v>
      </c>
      <c r="B66" s="8" t="s">
        <v>1096</v>
      </c>
      <c r="C66" s="11">
        <v>17.11</v>
      </c>
      <c r="D66" s="8">
        <v>0.09</v>
      </c>
      <c r="E66" s="8">
        <v>0.53</v>
      </c>
      <c r="F66" s="8">
        <v>0.6</v>
      </c>
      <c r="G66" s="8">
        <v>3.51</v>
      </c>
      <c r="H66" s="8">
        <v>334.14</v>
      </c>
      <c r="I66" s="9">
        <v>3455913</v>
      </c>
      <c r="J66" s="10">
        <v>1988673</v>
      </c>
      <c r="K66" s="8">
        <v>-42.46</v>
      </c>
      <c r="L66" s="8">
        <v>4083.58</v>
      </c>
      <c r="M66" s="8">
        <v>12.22</v>
      </c>
      <c r="N66" s="8">
        <v>1.4</v>
      </c>
      <c r="O66" s="9">
        <v>5717.14</v>
      </c>
      <c r="P66" s="8" t="s">
        <v>118</v>
      </c>
      <c r="Q66" s="8" t="s">
        <v>117</v>
      </c>
    </row>
    <row r="67" spans="1:17" x14ac:dyDescent="0.25">
      <c r="A67" s="8" t="s">
        <v>1095</v>
      </c>
      <c r="B67" s="8" t="s">
        <v>1094</v>
      </c>
      <c r="C67" s="11">
        <v>42</v>
      </c>
      <c r="D67" s="8">
        <v>-1.02</v>
      </c>
      <c r="E67" s="8">
        <v>-2.37</v>
      </c>
      <c r="F67" s="8">
        <v>1.68</v>
      </c>
      <c r="G67" s="8">
        <v>4</v>
      </c>
      <c r="H67" s="8">
        <v>726.2</v>
      </c>
      <c r="I67" s="9">
        <v>7553401</v>
      </c>
      <c r="J67" s="10">
        <v>11648242</v>
      </c>
      <c r="K67" s="8">
        <v>54.21</v>
      </c>
      <c r="L67" s="8">
        <v>61421</v>
      </c>
      <c r="M67" s="8">
        <v>84.58</v>
      </c>
      <c r="N67" s="8">
        <v>0.5</v>
      </c>
      <c r="O67" s="9">
        <v>30500.400000000001</v>
      </c>
      <c r="P67" s="8" t="s">
        <v>367</v>
      </c>
      <c r="Q67" s="8" t="s">
        <v>349</v>
      </c>
    </row>
    <row r="68" spans="1:17" x14ac:dyDescent="0.25">
      <c r="A68" s="8" t="s">
        <v>1093</v>
      </c>
      <c r="B68" s="8" t="s">
        <v>1092</v>
      </c>
      <c r="C68" s="11">
        <v>50.84</v>
      </c>
      <c r="D68" s="8">
        <v>1.04</v>
      </c>
      <c r="E68" s="8">
        <v>2.09</v>
      </c>
      <c r="F68" s="8">
        <v>2</v>
      </c>
      <c r="G68" s="8">
        <v>3.93</v>
      </c>
      <c r="H68" s="8">
        <v>121.28</v>
      </c>
      <c r="I68" s="9">
        <v>3380756</v>
      </c>
      <c r="J68" s="10">
        <v>3151053</v>
      </c>
      <c r="K68" s="8">
        <v>-6.79</v>
      </c>
      <c r="L68" s="8">
        <v>1494.51</v>
      </c>
      <c r="M68" s="8">
        <v>12.32</v>
      </c>
      <c r="N68" s="8">
        <v>4.13</v>
      </c>
      <c r="O68" s="9">
        <v>6165.88</v>
      </c>
      <c r="P68" s="8" t="s">
        <v>156</v>
      </c>
      <c r="Q68" s="8" t="s">
        <v>155</v>
      </c>
    </row>
    <row r="69" spans="1:17" x14ac:dyDescent="0.25">
      <c r="A69" s="8" t="s">
        <v>1091</v>
      </c>
      <c r="B69" s="8" t="s">
        <v>1090</v>
      </c>
      <c r="C69" s="11">
        <v>10.16</v>
      </c>
      <c r="D69" s="8">
        <v>-0.16</v>
      </c>
      <c r="E69" s="8">
        <v>-1.55</v>
      </c>
      <c r="F69" s="8">
        <v>0</v>
      </c>
      <c r="G69" s="8">
        <v>0</v>
      </c>
      <c r="H69" s="8">
        <v>1506.41</v>
      </c>
      <c r="I69" s="9">
        <v>15582561</v>
      </c>
      <c r="J69" s="10">
        <v>12970977</v>
      </c>
      <c r="K69" s="8">
        <v>-16.760000000000002</v>
      </c>
      <c r="L69" s="8">
        <v>8014</v>
      </c>
      <c r="M69" s="8">
        <v>5.32</v>
      </c>
      <c r="N69" s="8">
        <v>1.91</v>
      </c>
      <c r="O69" s="9">
        <v>15305.13</v>
      </c>
      <c r="P69" s="8" t="s">
        <v>54</v>
      </c>
      <c r="Q69" s="8" t="s">
        <v>53</v>
      </c>
    </row>
    <row r="70" spans="1:17" x14ac:dyDescent="0.25">
      <c r="A70" s="8" t="s">
        <v>1089</v>
      </c>
      <c r="B70" s="8" t="s">
        <v>1088</v>
      </c>
      <c r="C70" s="11">
        <v>20.29</v>
      </c>
      <c r="D70" s="8">
        <v>0.18</v>
      </c>
      <c r="E70" s="8">
        <v>0.9</v>
      </c>
      <c r="F70" s="8">
        <v>1.24</v>
      </c>
      <c r="G70" s="8">
        <v>6.11</v>
      </c>
      <c r="H70" s="8">
        <v>1980.88</v>
      </c>
      <c r="I70" s="9">
        <v>13340834</v>
      </c>
      <c r="J70" s="10">
        <v>20725327</v>
      </c>
      <c r="K70" s="8">
        <v>55.35</v>
      </c>
      <c r="L70" s="8">
        <v>20721</v>
      </c>
      <c r="M70" s="8">
        <v>10.46</v>
      </c>
      <c r="N70" s="8">
        <v>1.94</v>
      </c>
      <c r="O70" s="9">
        <v>40192.06</v>
      </c>
      <c r="P70" s="8" t="s">
        <v>93</v>
      </c>
      <c r="Q70" s="8" t="s">
        <v>92</v>
      </c>
    </row>
    <row r="71" spans="1:17" x14ac:dyDescent="0.25">
      <c r="A71" s="8" t="s">
        <v>1087</v>
      </c>
      <c r="B71" s="8" t="s">
        <v>1086</v>
      </c>
      <c r="C71" s="11">
        <v>28.62</v>
      </c>
      <c r="D71" s="8">
        <v>0.54</v>
      </c>
      <c r="E71" s="8">
        <v>1.92</v>
      </c>
      <c r="F71" s="8">
        <v>0</v>
      </c>
      <c r="G71" s="8">
        <v>0</v>
      </c>
      <c r="H71" s="8">
        <v>491.3</v>
      </c>
      <c r="I71" s="9">
        <v>9836690</v>
      </c>
      <c r="J71" s="10">
        <v>9119200</v>
      </c>
      <c r="K71" s="8">
        <v>-7.29</v>
      </c>
      <c r="L71" s="8">
        <v>4479.3500000000004</v>
      </c>
      <c r="M71" s="8">
        <v>9.1199999999999992</v>
      </c>
      <c r="N71" s="8">
        <v>3.14</v>
      </c>
      <c r="O71" s="9">
        <v>14061.01</v>
      </c>
      <c r="P71" s="8" t="s">
        <v>66</v>
      </c>
      <c r="Q71" s="8" t="s">
        <v>65</v>
      </c>
    </row>
    <row r="72" spans="1:17" x14ac:dyDescent="0.25">
      <c r="A72" s="8" t="s">
        <v>1085</v>
      </c>
      <c r="B72" s="8" t="s">
        <v>1084</v>
      </c>
      <c r="C72" s="11">
        <v>42.48</v>
      </c>
      <c r="D72" s="8">
        <v>-0.41</v>
      </c>
      <c r="E72" s="8">
        <v>-0.96</v>
      </c>
      <c r="F72" s="8">
        <v>1.1499999999999999</v>
      </c>
      <c r="G72" s="8">
        <v>2.71</v>
      </c>
      <c r="H72" s="8">
        <v>150.13</v>
      </c>
      <c r="I72" s="9">
        <v>459723</v>
      </c>
      <c r="J72" s="10">
        <v>380649</v>
      </c>
      <c r="K72" s="8">
        <v>-17.2</v>
      </c>
      <c r="L72" s="8">
        <v>2481</v>
      </c>
      <c r="M72" s="8">
        <v>16.53</v>
      </c>
      <c r="N72" s="8">
        <v>2.57</v>
      </c>
      <c r="O72" s="9">
        <v>6377.52</v>
      </c>
      <c r="P72" s="8" t="s">
        <v>561</v>
      </c>
      <c r="Q72" s="8" t="s">
        <v>57</v>
      </c>
    </row>
    <row r="73" spans="1:17" x14ac:dyDescent="0.25">
      <c r="A73" s="8" t="s">
        <v>1083</v>
      </c>
      <c r="B73" s="8" t="s">
        <v>1082</v>
      </c>
      <c r="C73" s="11">
        <v>76.78</v>
      </c>
      <c r="D73" s="8">
        <v>0.01</v>
      </c>
      <c r="E73" s="8">
        <v>0.01</v>
      </c>
      <c r="F73" s="8">
        <v>1.6</v>
      </c>
      <c r="G73" s="8">
        <v>2.08</v>
      </c>
      <c r="H73" s="8">
        <v>339.56</v>
      </c>
      <c r="I73" s="9">
        <v>2698276</v>
      </c>
      <c r="J73" s="10">
        <v>2128552</v>
      </c>
      <c r="K73" s="8">
        <v>-21.11</v>
      </c>
      <c r="L73" s="8">
        <v>17277</v>
      </c>
      <c r="M73" s="8">
        <v>50.88</v>
      </c>
      <c r="N73" s="8">
        <v>1.51</v>
      </c>
      <c r="O73" s="9">
        <v>26071.42</v>
      </c>
      <c r="P73" s="8" t="s">
        <v>196</v>
      </c>
      <c r="Q73" s="8" t="s">
        <v>192</v>
      </c>
    </row>
    <row r="74" spans="1:17" x14ac:dyDescent="0.25">
      <c r="A74" s="8" t="s">
        <v>1081</v>
      </c>
      <c r="B74" s="8" t="s">
        <v>1080</v>
      </c>
      <c r="C74" s="11">
        <v>53.33</v>
      </c>
      <c r="D74" s="8">
        <v>0.92</v>
      </c>
      <c r="E74" s="8">
        <v>1.76</v>
      </c>
      <c r="F74" s="8">
        <v>0.96</v>
      </c>
      <c r="G74" s="8">
        <v>1.8</v>
      </c>
      <c r="H74" s="8">
        <v>169.6</v>
      </c>
      <c r="I74" s="9">
        <v>1753410</v>
      </c>
      <c r="J74" s="10">
        <v>3532621</v>
      </c>
      <c r="K74" s="8">
        <v>101.47</v>
      </c>
      <c r="L74" s="8">
        <v>8281.4</v>
      </c>
      <c r="M74" s="8">
        <v>48.83</v>
      </c>
      <c r="N74" s="8">
        <v>1.0900000000000001</v>
      </c>
      <c r="O74" s="9">
        <v>9044.77</v>
      </c>
      <c r="P74" s="8" t="s">
        <v>868</v>
      </c>
      <c r="Q74" s="8" t="s">
        <v>192</v>
      </c>
    </row>
    <row r="75" spans="1:17" x14ac:dyDescent="0.25">
      <c r="A75" s="8" t="s">
        <v>1079</v>
      </c>
      <c r="B75" s="8" t="s">
        <v>1078</v>
      </c>
      <c r="C75" s="11">
        <v>0.87</v>
      </c>
      <c r="D75" s="8">
        <v>-0.11</v>
      </c>
      <c r="E75" s="8">
        <v>-11.22</v>
      </c>
      <c r="F75" s="8">
        <v>0</v>
      </c>
      <c r="G75" s="8">
        <v>0</v>
      </c>
      <c r="H75" s="8">
        <v>388.9</v>
      </c>
      <c r="I75" s="9">
        <v>53469931</v>
      </c>
      <c r="J75" s="10">
        <v>83239616</v>
      </c>
      <c r="K75" s="8">
        <v>55.68</v>
      </c>
      <c r="L75" s="8">
        <v>5835.5</v>
      </c>
      <c r="M75" s="8">
        <v>15.01</v>
      </c>
      <c r="N75" s="8">
        <v>0.06</v>
      </c>
      <c r="O75" s="9">
        <v>338.34</v>
      </c>
      <c r="P75" s="8" t="s">
        <v>340</v>
      </c>
      <c r="Q75" s="8" t="s">
        <v>265</v>
      </c>
    </row>
    <row r="76" spans="1:17" x14ac:dyDescent="0.25">
      <c r="A76" s="8" t="s">
        <v>1077</v>
      </c>
      <c r="B76" s="8" t="s">
        <v>1076</v>
      </c>
      <c r="C76" s="11">
        <v>12.33</v>
      </c>
      <c r="D76" s="8">
        <v>-0.1</v>
      </c>
      <c r="E76" s="8">
        <v>-0.8</v>
      </c>
      <c r="F76" s="8">
        <v>0.5</v>
      </c>
      <c r="G76" s="8">
        <v>4.0599999999999996</v>
      </c>
      <c r="H76" s="8">
        <v>226.83</v>
      </c>
      <c r="I76" s="9">
        <v>3283738</v>
      </c>
      <c r="J76" s="10">
        <v>1967732</v>
      </c>
      <c r="K76" s="8">
        <v>-40.08</v>
      </c>
      <c r="L76" s="8">
        <v>6743</v>
      </c>
      <c r="M76" s="8">
        <v>29.73</v>
      </c>
      <c r="N76" s="8">
        <v>0.41</v>
      </c>
      <c r="O76" s="9">
        <v>2796.81</v>
      </c>
      <c r="P76" s="8" t="s">
        <v>74</v>
      </c>
      <c r="Q76" s="8" t="s">
        <v>73</v>
      </c>
    </row>
    <row r="77" spans="1:17" x14ac:dyDescent="0.25">
      <c r="A77" s="8" t="s">
        <v>1075</v>
      </c>
      <c r="B77" s="8" t="s">
        <v>1074</v>
      </c>
      <c r="C77" s="11">
        <v>39.49</v>
      </c>
      <c r="D77" s="8">
        <v>0.51</v>
      </c>
      <c r="E77" s="8">
        <v>1.31</v>
      </c>
      <c r="F77" s="8">
        <v>0.88</v>
      </c>
      <c r="G77" s="8">
        <v>2.23</v>
      </c>
      <c r="H77" s="8">
        <v>392.19</v>
      </c>
      <c r="I77" s="9">
        <v>7397060</v>
      </c>
      <c r="J77" s="10">
        <v>6858900</v>
      </c>
      <c r="K77" s="8">
        <v>-7.28</v>
      </c>
      <c r="L77" s="8">
        <v>10067</v>
      </c>
      <c r="M77" s="8">
        <v>25.67</v>
      </c>
      <c r="N77" s="8">
        <v>1.54</v>
      </c>
      <c r="O77" s="9">
        <v>15487.58</v>
      </c>
      <c r="P77" s="8" t="s">
        <v>196</v>
      </c>
      <c r="Q77" s="8" t="s">
        <v>192</v>
      </c>
    </row>
    <row r="78" spans="1:17" x14ac:dyDescent="0.25">
      <c r="A78" s="8" t="s">
        <v>1073</v>
      </c>
      <c r="B78" s="8" t="s">
        <v>1072</v>
      </c>
      <c r="C78" s="11">
        <v>33.1</v>
      </c>
      <c r="D78" s="8">
        <v>0.25</v>
      </c>
      <c r="E78" s="8">
        <v>0.76</v>
      </c>
      <c r="F78" s="8">
        <v>0.31</v>
      </c>
      <c r="G78" s="8">
        <v>0.94</v>
      </c>
      <c r="H78" s="8">
        <v>1455.88</v>
      </c>
      <c r="I78" s="9">
        <v>10370507</v>
      </c>
      <c r="J78" s="10">
        <v>8376517</v>
      </c>
      <c r="K78" s="8">
        <v>-19.23</v>
      </c>
      <c r="L78" s="8">
        <v>89539.8</v>
      </c>
      <c r="M78" s="8">
        <v>61.5</v>
      </c>
      <c r="N78" s="8">
        <v>0.54</v>
      </c>
      <c r="O78" s="9">
        <v>48189.63</v>
      </c>
      <c r="P78" s="8" t="s">
        <v>149</v>
      </c>
      <c r="Q78" s="8" t="s">
        <v>105</v>
      </c>
    </row>
    <row r="79" spans="1:17" x14ac:dyDescent="0.25">
      <c r="A79" s="8" t="s">
        <v>1071</v>
      </c>
      <c r="B79" s="8" t="s">
        <v>1070</v>
      </c>
      <c r="C79" s="11">
        <v>35.28</v>
      </c>
      <c r="D79" s="8">
        <v>0.24</v>
      </c>
      <c r="E79" s="8">
        <v>0.68</v>
      </c>
      <c r="F79" s="8">
        <v>0.12</v>
      </c>
      <c r="G79" s="8">
        <v>0.34</v>
      </c>
      <c r="H79" s="8">
        <v>103.64</v>
      </c>
      <c r="I79" s="9">
        <v>1836229</v>
      </c>
      <c r="J79" s="10">
        <v>2118353</v>
      </c>
      <c r="K79" s="8">
        <v>15.36</v>
      </c>
      <c r="L79" s="8">
        <v>960.08</v>
      </c>
      <c r="M79" s="8">
        <v>9.26</v>
      </c>
      <c r="N79" s="8">
        <v>3.81</v>
      </c>
      <c r="O79" s="9">
        <v>3656.42</v>
      </c>
      <c r="P79" s="8" t="s">
        <v>78</v>
      </c>
      <c r="Q79" s="8" t="s">
        <v>77</v>
      </c>
    </row>
    <row r="80" spans="1:17" x14ac:dyDescent="0.25">
      <c r="A80" s="8" t="s">
        <v>1069</v>
      </c>
      <c r="B80" s="8" t="s">
        <v>1068</v>
      </c>
      <c r="C80" s="11">
        <v>30.36</v>
      </c>
      <c r="D80" s="8">
        <v>-0.28999999999999998</v>
      </c>
      <c r="E80" s="8">
        <v>-0.95</v>
      </c>
      <c r="F80" s="8">
        <v>0</v>
      </c>
      <c r="G80" s="8">
        <v>0</v>
      </c>
      <c r="H80" s="8">
        <v>216.98</v>
      </c>
      <c r="I80" s="9">
        <v>4339217</v>
      </c>
      <c r="J80" s="10">
        <v>3379474</v>
      </c>
      <c r="K80" s="8">
        <v>-22.12</v>
      </c>
      <c r="L80" s="8">
        <v>5766.65</v>
      </c>
      <c r="M80" s="8">
        <v>26.58</v>
      </c>
      <c r="N80" s="8">
        <v>1.1399999999999999</v>
      </c>
      <c r="O80" s="9">
        <v>6587.51</v>
      </c>
      <c r="P80" s="8" t="s">
        <v>298</v>
      </c>
      <c r="Q80" s="8" t="s">
        <v>77</v>
      </c>
    </row>
    <row r="81" spans="1:17" x14ac:dyDescent="0.25">
      <c r="A81" s="8" t="s">
        <v>1067</v>
      </c>
      <c r="B81" s="8" t="s">
        <v>1066</v>
      </c>
      <c r="C81" s="11">
        <v>29.96</v>
      </c>
      <c r="D81" s="8">
        <v>-0.09</v>
      </c>
      <c r="E81" s="8">
        <v>-0.3</v>
      </c>
      <c r="F81" s="8">
        <v>1</v>
      </c>
      <c r="G81" s="8">
        <v>3.34</v>
      </c>
      <c r="H81" s="8">
        <v>350.32</v>
      </c>
      <c r="I81" s="9">
        <v>2475245</v>
      </c>
      <c r="J81" s="10">
        <v>1601567</v>
      </c>
      <c r="K81" s="8">
        <v>-35.299999999999997</v>
      </c>
      <c r="L81" s="8">
        <v>7773</v>
      </c>
      <c r="M81" s="8">
        <v>22.19</v>
      </c>
      <c r="N81" s="8">
        <v>1.35</v>
      </c>
      <c r="O81" s="9">
        <v>10495.59</v>
      </c>
      <c r="P81" s="8" t="s">
        <v>295</v>
      </c>
      <c r="Q81" s="8" t="s">
        <v>57</v>
      </c>
    </row>
    <row r="82" spans="1:17" x14ac:dyDescent="0.25">
      <c r="A82" s="8" t="s">
        <v>1065</v>
      </c>
      <c r="B82" s="8" t="s">
        <v>1064</v>
      </c>
      <c r="C82" s="11">
        <v>26.47</v>
      </c>
      <c r="D82" s="8">
        <v>0.16</v>
      </c>
      <c r="E82" s="8">
        <v>0.61</v>
      </c>
      <c r="F82" s="8">
        <v>0.2</v>
      </c>
      <c r="G82" s="8">
        <v>0.76</v>
      </c>
      <c r="H82" s="8">
        <v>395.86</v>
      </c>
      <c r="I82" s="9">
        <v>12597611</v>
      </c>
      <c r="J82" s="10">
        <v>7320830</v>
      </c>
      <c r="K82" s="8">
        <v>-41.89</v>
      </c>
      <c r="L82" s="8">
        <v>16613.62</v>
      </c>
      <c r="M82" s="8">
        <v>41.97</v>
      </c>
      <c r="N82" s="8">
        <v>0.63</v>
      </c>
      <c r="O82" s="9">
        <v>10478.41</v>
      </c>
      <c r="P82" s="8" t="s">
        <v>340</v>
      </c>
      <c r="Q82" s="8" t="s">
        <v>265</v>
      </c>
    </row>
    <row r="83" spans="1:17" x14ac:dyDescent="0.25">
      <c r="A83" s="8" t="s">
        <v>1063</v>
      </c>
      <c r="B83" s="8" t="s">
        <v>1062</v>
      </c>
      <c r="C83" s="11">
        <v>31.69</v>
      </c>
      <c r="D83" s="8">
        <v>-0.11</v>
      </c>
      <c r="E83" s="8">
        <v>-0.35</v>
      </c>
      <c r="F83" s="8">
        <v>0.7</v>
      </c>
      <c r="G83" s="8">
        <v>2.21</v>
      </c>
      <c r="H83" s="8">
        <v>360.39</v>
      </c>
      <c r="I83" s="9">
        <v>3178112</v>
      </c>
      <c r="J83" s="10">
        <v>2332521</v>
      </c>
      <c r="K83" s="8">
        <v>-26.61</v>
      </c>
      <c r="L83" s="8">
        <v>97311.1</v>
      </c>
      <c r="M83" s="8">
        <v>270.02</v>
      </c>
      <c r="N83" s="8">
        <v>0.12</v>
      </c>
      <c r="O83" s="9">
        <v>11420.76</v>
      </c>
      <c r="P83" s="8" t="s">
        <v>592</v>
      </c>
      <c r="Q83" s="8" t="s">
        <v>92</v>
      </c>
    </row>
    <row r="84" spans="1:17" x14ac:dyDescent="0.25">
      <c r="A84" s="8" t="s">
        <v>1061</v>
      </c>
      <c r="B84" s="8" t="s">
        <v>1060</v>
      </c>
      <c r="C84" s="11">
        <v>27.81</v>
      </c>
      <c r="D84" s="8">
        <v>0.18</v>
      </c>
      <c r="E84" s="8">
        <v>0.65</v>
      </c>
      <c r="F84" s="8">
        <v>0</v>
      </c>
      <c r="G84" s="8">
        <v>0</v>
      </c>
      <c r="H84" s="8">
        <v>787</v>
      </c>
      <c r="I84" s="9">
        <v>5492254</v>
      </c>
      <c r="J84" s="10">
        <v>3072535</v>
      </c>
      <c r="K84" s="8">
        <v>-44.06</v>
      </c>
      <c r="L84" s="8">
        <v>13928</v>
      </c>
      <c r="M84" s="8">
        <v>17.7</v>
      </c>
      <c r="N84" s="8">
        <v>1.57</v>
      </c>
      <c r="O84" s="9">
        <v>21886.47</v>
      </c>
      <c r="P84" s="8" t="s">
        <v>89</v>
      </c>
      <c r="Q84" s="8" t="s">
        <v>85</v>
      </c>
    </row>
    <row r="85" spans="1:17" x14ac:dyDescent="0.25">
      <c r="A85" s="8" t="s">
        <v>1059</v>
      </c>
      <c r="B85" s="8" t="s">
        <v>1058</v>
      </c>
      <c r="C85" s="11">
        <v>38.659999999999997</v>
      </c>
      <c r="D85" s="8">
        <v>-0.8</v>
      </c>
      <c r="E85" s="8">
        <v>-2.0299999999999998</v>
      </c>
      <c r="F85" s="8">
        <v>1.68</v>
      </c>
      <c r="G85" s="8">
        <v>4.3499999999999996</v>
      </c>
      <c r="H85" s="8">
        <v>601.71</v>
      </c>
      <c r="I85" s="9">
        <v>13664396</v>
      </c>
      <c r="J85" s="10">
        <v>16651881</v>
      </c>
      <c r="K85" s="8">
        <v>21.86</v>
      </c>
      <c r="L85" s="8">
        <v>48753</v>
      </c>
      <c r="M85" s="8">
        <v>81.02</v>
      </c>
      <c r="N85" s="8">
        <v>0.48</v>
      </c>
      <c r="O85" s="9">
        <v>23262.11</v>
      </c>
      <c r="P85" s="8" t="s">
        <v>1057</v>
      </c>
      <c r="Q85" s="8" t="s">
        <v>456</v>
      </c>
    </row>
    <row r="86" spans="1:17" x14ac:dyDescent="0.25">
      <c r="A86" s="8" t="s">
        <v>1056</v>
      </c>
      <c r="B86" s="8" t="s">
        <v>1055</v>
      </c>
      <c r="C86" s="11">
        <v>9.5</v>
      </c>
      <c r="D86" s="8">
        <v>-0.13</v>
      </c>
      <c r="E86" s="8">
        <v>-1.35</v>
      </c>
      <c r="F86" s="8">
        <v>0</v>
      </c>
      <c r="G86" s="8">
        <v>0</v>
      </c>
      <c r="H86" s="8">
        <v>264.93</v>
      </c>
      <c r="I86" s="9">
        <v>6520088</v>
      </c>
      <c r="J86" s="10">
        <v>3480453</v>
      </c>
      <c r="K86" s="8">
        <v>-46.62</v>
      </c>
      <c r="L86" s="8">
        <v>4788.34</v>
      </c>
      <c r="M86" s="8">
        <v>18.07</v>
      </c>
      <c r="N86" s="8">
        <v>0.53</v>
      </c>
      <c r="O86" s="9">
        <v>2516.83</v>
      </c>
      <c r="P86" s="8" t="s">
        <v>1054</v>
      </c>
      <c r="Q86" s="8" t="s">
        <v>1054</v>
      </c>
    </row>
    <row r="87" spans="1:17" x14ac:dyDescent="0.25">
      <c r="A87" s="8" t="s">
        <v>1053</v>
      </c>
      <c r="B87" s="8" t="s">
        <v>1052</v>
      </c>
      <c r="C87" s="11">
        <v>7.29</v>
      </c>
      <c r="D87" s="8">
        <v>0.06</v>
      </c>
      <c r="E87" s="8">
        <v>0.83</v>
      </c>
      <c r="F87" s="8">
        <v>0.2</v>
      </c>
      <c r="G87" s="8">
        <v>2.74</v>
      </c>
      <c r="H87" s="8">
        <v>679.48</v>
      </c>
      <c r="I87" s="9">
        <v>10716245</v>
      </c>
      <c r="J87" s="10">
        <v>5639961</v>
      </c>
      <c r="K87" s="8">
        <v>-47.37</v>
      </c>
      <c r="L87" s="8">
        <v>13456.2</v>
      </c>
      <c r="M87" s="8">
        <v>19.8</v>
      </c>
      <c r="N87" s="8">
        <v>0.37</v>
      </c>
      <c r="O87" s="9">
        <v>4953.41</v>
      </c>
      <c r="P87" s="8" t="s">
        <v>216</v>
      </c>
      <c r="Q87" s="8" t="s">
        <v>142</v>
      </c>
    </row>
    <row r="88" spans="1:17" x14ac:dyDescent="0.25">
      <c r="A88" s="8" t="s">
        <v>1051</v>
      </c>
      <c r="B88" s="8" t="s">
        <v>1050</v>
      </c>
      <c r="C88" s="11">
        <v>47.18</v>
      </c>
      <c r="D88" s="8">
        <v>-0.21</v>
      </c>
      <c r="E88" s="8">
        <v>-0.44</v>
      </c>
      <c r="F88" s="8">
        <v>0</v>
      </c>
      <c r="G88" s="8">
        <v>0</v>
      </c>
      <c r="H88" s="8">
        <v>460.11</v>
      </c>
      <c r="I88" s="9">
        <v>4277094</v>
      </c>
      <c r="J88" s="10">
        <v>4974591</v>
      </c>
      <c r="K88" s="8">
        <v>16.309999999999999</v>
      </c>
      <c r="L88" s="8">
        <v>2397.2399999999998</v>
      </c>
      <c r="M88" s="8">
        <v>5.21</v>
      </c>
      <c r="N88" s="8">
        <v>9.06</v>
      </c>
      <c r="O88" s="9">
        <v>21707.99</v>
      </c>
      <c r="P88" s="8" t="s">
        <v>650</v>
      </c>
      <c r="Q88" s="8" t="s">
        <v>92</v>
      </c>
    </row>
    <row r="89" spans="1:17" x14ac:dyDescent="0.25">
      <c r="A89" s="8" t="s">
        <v>1049</v>
      </c>
      <c r="B89" s="8" t="s">
        <v>1048</v>
      </c>
      <c r="C89" s="11">
        <v>11.51</v>
      </c>
      <c r="D89" s="8">
        <v>-0.04</v>
      </c>
      <c r="E89" s="8">
        <v>-0.35</v>
      </c>
      <c r="F89" s="8">
        <v>0.76</v>
      </c>
      <c r="G89" s="8">
        <v>6.6</v>
      </c>
      <c r="H89" s="8">
        <v>349.24</v>
      </c>
      <c r="I89" s="9">
        <v>4014032</v>
      </c>
      <c r="J89" s="10">
        <v>2114214</v>
      </c>
      <c r="K89" s="8">
        <v>-47.33</v>
      </c>
      <c r="L89" s="8">
        <v>10725</v>
      </c>
      <c r="M89" s="8">
        <v>30.71</v>
      </c>
      <c r="N89" s="8">
        <v>0.37</v>
      </c>
      <c r="O89" s="9">
        <v>4019.75</v>
      </c>
      <c r="P89" s="8" t="s">
        <v>310</v>
      </c>
      <c r="Q89" s="8" t="s">
        <v>73</v>
      </c>
    </row>
    <row r="90" spans="1:17" x14ac:dyDescent="0.25">
      <c r="A90" s="8" t="s">
        <v>1047</v>
      </c>
      <c r="B90" s="8" t="s">
        <v>1046</v>
      </c>
      <c r="C90" s="11">
        <v>9.0399999999999991</v>
      </c>
      <c r="D90" s="8">
        <v>0.4</v>
      </c>
      <c r="E90" s="8">
        <v>4.63</v>
      </c>
      <c r="F90" s="8">
        <v>0</v>
      </c>
      <c r="G90" s="8">
        <v>0</v>
      </c>
      <c r="H90" s="8">
        <v>124.48</v>
      </c>
      <c r="I90" s="9">
        <v>4062443</v>
      </c>
      <c r="J90" s="10">
        <v>4091177</v>
      </c>
      <c r="K90" s="8">
        <v>0.71</v>
      </c>
      <c r="L90" s="8">
        <v>3826.53</v>
      </c>
      <c r="M90" s="8">
        <v>30.74</v>
      </c>
      <c r="N90" s="8">
        <v>0.28999999999999998</v>
      </c>
      <c r="O90" s="9">
        <v>1125.3</v>
      </c>
      <c r="P90" s="8" t="s">
        <v>390</v>
      </c>
      <c r="Q90" s="8" t="s">
        <v>113</v>
      </c>
    </row>
    <row r="91" spans="1:17" x14ac:dyDescent="0.25">
      <c r="A91" s="8" t="s">
        <v>1045</v>
      </c>
      <c r="B91" s="8" t="s">
        <v>1044</v>
      </c>
      <c r="C91" s="11">
        <v>29.72</v>
      </c>
      <c r="D91" s="8">
        <v>-0.25</v>
      </c>
      <c r="E91" s="8">
        <v>-0.83</v>
      </c>
      <c r="F91" s="8">
        <v>2.8</v>
      </c>
      <c r="G91" s="8">
        <v>9.42</v>
      </c>
      <c r="H91" s="8">
        <v>100.97</v>
      </c>
      <c r="I91" s="9">
        <v>2909051</v>
      </c>
      <c r="J91" s="10">
        <v>3239214</v>
      </c>
      <c r="K91" s="8">
        <v>11.35</v>
      </c>
      <c r="L91" s="8">
        <v>2585.15</v>
      </c>
      <c r="M91" s="8">
        <v>25.6</v>
      </c>
      <c r="N91" s="8">
        <v>1.1599999999999999</v>
      </c>
      <c r="O91" s="9">
        <v>3000.83</v>
      </c>
      <c r="P91" s="8" t="s">
        <v>99</v>
      </c>
      <c r="Q91" s="8" t="s">
        <v>98</v>
      </c>
    </row>
    <row r="92" spans="1:17" x14ac:dyDescent="0.25">
      <c r="A92" s="8" t="s">
        <v>1043</v>
      </c>
      <c r="B92" s="8" t="s">
        <v>1042</v>
      </c>
      <c r="C92" s="11">
        <v>54.6</v>
      </c>
      <c r="D92" s="8">
        <v>0.23</v>
      </c>
      <c r="E92" s="8">
        <v>0.42</v>
      </c>
      <c r="F92" s="8">
        <v>0</v>
      </c>
      <c r="G92" s="8">
        <v>0</v>
      </c>
      <c r="H92" s="8">
        <v>68.83</v>
      </c>
      <c r="I92" s="9">
        <v>2556767</v>
      </c>
      <c r="J92" s="10">
        <v>1963880</v>
      </c>
      <c r="K92" s="8">
        <v>-23.19</v>
      </c>
      <c r="L92" s="8">
        <v>2051.3000000000002</v>
      </c>
      <c r="M92" s="8">
        <v>29.8</v>
      </c>
      <c r="N92" s="8">
        <v>1.83</v>
      </c>
      <c r="O92" s="9">
        <v>3758.12</v>
      </c>
      <c r="P92" s="8" t="s">
        <v>93</v>
      </c>
      <c r="Q92" s="8" t="s">
        <v>92</v>
      </c>
    </row>
    <row r="93" spans="1:17" x14ac:dyDescent="0.25">
      <c r="A93" s="8" t="s">
        <v>1041</v>
      </c>
      <c r="B93" s="8" t="s">
        <v>1040</v>
      </c>
      <c r="C93" s="11">
        <v>73.73</v>
      </c>
      <c r="D93" s="8">
        <v>-0.17</v>
      </c>
      <c r="E93" s="8">
        <v>-0.23</v>
      </c>
      <c r="F93" s="8">
        <v>0.4</v>
      </c>
      <c r="G93" s="8">
        <v>0.54</v>
      </c>
      <c r="H93" s="8">
        <v>48.4</v>
      </c>
      <c r="I93" s="9">
        <v>1585974</v>
      </c>
      <c r="J93" s="10">
        <v>800780</v>
      </c>
      <c r="K93" s="8">
        <v>-49.51</v>
      </c>
      <c r="L93" s="8">
        <v>3934.4</v>
      </c>
      <c r="M93" s="8">
        <v>81.290000000000006</v>
      </c>
      <c r="N93" s="8">
        <v>0.91</v>
      </c>
      <c r="O93" s="9">
        <v>3568.53</v>
      </c>
      <c r="P93" s="8" t="s">
        <v>1039</v>
      </c>
      <c r="Q93" s="8" t="s">
        <v>303</v>
      </c>
    </row>
    <row r="94" spans="1:17" x14ac:dyDescent="0.25">
      <c r="A94" s="8" t="s">
        <v>1038</v>
      </c>
      <c r="B94" s="8" t="s">
        <v>1037</v>
      </c>
      <c r="C94" s="11">
        <v>20.38</v>
      </c>
      <c r="D94" s="8">
        <v>-0.15</v>
      </c>
      <c r="E94" s="8">
        <v>-0.73</v>
      </c>
      <c r="F94" s="8">
        <v>0.3</v>
      </c>
      <c r="G94" s="8">
        <v>1.47</v>
      </c>
      <c r="H94" s="8">
        <v>626.16999999999996</v>
      </c>
      <c r="I94" s="9">
        <v>15130022</v>
      </c>
      <c r="J94" s="10">
        <v>13011779</v>
      </c>
      <c r="K94" s="8">
        <v>-14</v>
      </c>
      <c r="L94" s="8">
        <v>12013</v>
      </c>
      <c r="M94" s="8">
        <v>19.18</v>
      </c>
      <c r="N94" s="8">
        <v>1.06</v>
      </c>
      <c r="O94" s="9">
        <v>12761.34</v>
      </c>
      <c r="P94" s="8" t="s">
        <v>78</v>
      </c>
      <c r="Q94" s="8" t="s">
        <v>77</v>
      </c>
    </row>
    <row r="95" spans="1:17" x14ac:dyDescent="0.25">
      <c r="A95" s="8" t="s">
        <v>1036</v>
      </c>
      <c r="B95" s="8" t="s">
        <v>1035</v>
      </c>
      <c r="C95" s="11">
        <v>65.94</v>
      </c>
      <c r="D95" s="8">
        <v>-0.31</v>
      </c>
      <c r="E95" s="8">
        <v>-0.47</v>
      </c>
      <c r="F95" s="8">
        <v>2.6</v>
      </c>
      <c r="G95" s="8">
        <v>3.94</v>
      </c>
      <c r="H95" s="8">
        <v>2004.67</v>
      </c>
      <c r="I95" s="9">
        <v>12214503</v>
      </c>
      <c r="J95" s="10">
        <v>9909759</v>
      </c>
      <c r="K95" s="8">
        <v>-18.87</v>
      </c>
      <c r="L95" s="8">
        <v>243189</v>
      </c>
      <c r="M95" s="8">
        <v>121.31</v>
      </c>
      <c r="N95" s="8">
        <v>0.54</v>
      </c>
      <c r="O95" s="9">
        <v>132188</v>
      </c>
      <c r="P95" s="8" t="s">
        <v>546</v>
      </c>
      <c r="Q95" s="8" t="s">
        <v>77</v>
      </c>
    </row>
    <row r="96" spans="1:17" x14ac:dyDescent="0.25">
      <c r="A96" s="8" t="s">
        <v>1034</v>
      </c>
      <c r="B96" s="8" t="s">
        <v>1033</v>
      </c>
      <c r="C96" s="11">
        <v>272.7</v>
      </c>
      <c r="D96" s="8">
        <v>-1.44</v>
      </c>
      <c r="E96" s="8">
        <v>-0.53</v>
      </c>
      <c r="F96" s="8">
        <v>4.5999999999999996</v>
      </c>
      <c r="G96" s="8">
        <v>1.69</v>
      </c>
      <c r="H96" s="8">
        <v>66.3</v>
      </c>
      <c r="I96" s="9">
        <v>1345860</v>
      </c>
      <c r="J96" s="10">
        <v>1449841</v>
      </c>
      <c r="K96" s="8">
        <v>7.73</v>
      </c>
      <c r="L96" s="8">
        <v>2583.02</v>
      </c>
      <c r="M96" s="8">
        <v>38.96</v>
      </c>
      <c r="N96" s="8">
        <v>7</v>
      </c>
      <c r="O96" s="9">
        <v>18080.009999999998</v>
      </c>
      <c r="P96" s="8" t="s">
        <v>321</v>
      </c>
      <c r="Q96" s="8" t="s">
        <v>265</v>
      </c>
    </row>
    <row r="97" spans="1:17" x14ac:dyDescent="0.25">
      <c r="A97" s="8" t="s">
        <v>1032</v>
      </c>
      <c r="B97" s="8" t="s">
        <v>1031</v>
      </c>
      <c r="C97" s="11">
        <v>41.54</v>
      </c>
      <c r="D97" s="8">
        <v>0.61</v>
      </c>
      <c r="E97" s="8">
        <v>1.49</v>
      </c>
      <c r="F97" s="8">
        <v>1.4</v>
      </c>
      <c r="G97" s="8">
        <v>3.37</v>
      </c>
      <c r="H97" s="8">
        <v>352.11</v>
      </c>
      <c r="I97" s="9">
        <v>3456589</v>
      </c>
      <c r="J97" s="10">
        <v>2791519</v>
      </c>
      <c r="K97" s="8">
        <v>-19.239999999999998</v>
      </c>
      <c r="L97" s="8">
        <v>12697</v>
      </c>
      <c r="M97" s="8">
        <v>36.06</v>
      </c>
      <c r="N97" s="8">
        <v>1.1499999999999999</v>
      </c>
      <c r="O97" s="9">
        <v>14626.65</v>
      </c>
      <c r="P97" s="8" t="s">
        <v>82</v>
      </c>
      <c r="Q97" s="8" t="s">
        <v>81</v>
      </c>
    </row>
    <row r="98" spans="1:17" x14ac:dyDescent="0.25">
      <c r="A98" s="8" t="s">
        <v>1030</v>
      </c>
      <c r="B98" s="8" t="s">
        <v>1029</v>
      </c>
      <c r="C98" s="11">
        <v>10.34</v>
      </c>
      <c r="D98" s="8">
        <v>0.04</v>
      </c>
      <c r="E98" s="8">
        <v>0.39</v>
      </c>
      <c r="F98" s="8">
        <v>0</v>
      </c>
      <c r="G98" s="8">
        <v>0</v>
      </c>
      <c r="H98" s="8">
        <v>91.15</v>
      </c>
      <c r="I98" s="9">
        <v>4406585</v>
      </c>
      <c r="J98" s="10">
        <v>3732760</v>
      </c>
      <c r="K98" s="8">
        <v>-15.29</v>
      </c>
      <c r="L98" s="8">
        <v>744.43</v>
      </c>
      <c r="M98" s="8">
        <v>8.17</v>
      </c>
      <c r="N98" s="8">
        <v>1.27</v>
      </c>
      <c r="O98" s="9">
        <v>942.49</v>
      </c>
      <c r="P98" s="8" t="s">
        <v>708</v>
      </c>
      <c r="Q98" s="8" t="s">
        <v>98</v>
      </c>
    </row>
    <row r="99" spans="1:17" x14ac:dyDescent="0.25">
      <c r="A99" s="8" t="s">
        <v>1028</v>
      </c>
      <c r="B99" s="8" t="s">
        <v>1027</v>
      </c>
      <c r="C99" s="11">
        <v>24.41</v>
      </c>
      <c r="D99" s="8">
        <v>-0.22</v>
      </c>
      <c r="E99" s="8">
        <v>-0.89</v>
      </c>
      <c r="F99" s="8">
        <v>0.04</v>
      </c>
      <c r="G99" s="8">
        <v>0.16</v>
      </c>
      <c r="H99" s="8">
        <v>272.77999999999997</v>
      </c>
      <c r="I99" s="9">
        <v>5005571</v>
      </c>
      <c r="J99" s="10">
        <v>4735014</v>
      </c>
      <c r="K99" s="8">
        <v>-5.41</v>
      </c>
      <c r="L99" s="8">
        <v>19305</v>
      </c>
      <c r="M99" s="8">
        <v>70.77</v>
      </c>
      <c r="N99" s="8">
        <v>0.34</v>
      </c>
      <c r="O99" s="9">
        <v>6658.56</v>
      </c>
      <c r="P99" s="8" t="s">
        <v>128</v>
      </c>
      <c r="Q99" s="8" t="s">
        <v>53</v>
      </c>
    </row>
    <row r="100" spans="1:17" x14ac:dyDescent="0.25">
      <c r="A100" s="8" t="s">
        <v>1026</v>
      </c>
      <c r="B100" s="8" t="s">
        <v>1025</v>
      </c>
      <c r="C100" s="11">
        <v>23.68</v>
      </c>
      <c r="D100" s="8">
        <v>0.21</v>
      </c>
      <c r="E100" s="8">
        <v>0.89</v>
      </c>
      <c r="F100" s="8">
        <v>1.56</v>
      </c>
      <c r="G100" s="8">
        <v>6.59</v>
      </c>
      <c r="H100" s="8">
        <v>162</v>
      </c>
      <c r="I100" s="9">
        <v>1262383</v>
      </c>
      <c r="J100" s="10">
        <v>840156</v>
      </c>
      <c r="K100" s="8">
        <v>-33.450000000000003</v>
      </c>
      <c r="L100" s="8">
        <v>4010</v>
      </c>
      <c r="M100" s="8">
        <v>24.75</v>
      </c>
      <c r="N100" s="8">
        <v>0.96</v>
      </c>
      <c r="O100" s="9">
        <v>3836.16</v>
      </c>
      <c r="P100" s="8" t="s">
        <v>82</v>
      </c>
      <c r="Q100" s="8" t="s">
        <v>81</v>
      </c>
    </row>
    <row r="101" spans="1:17" x14ac:dyDescent="0.25">
      <c r="A101" s="8" t="s">
        <v>1024</v>
      </c>
      <c r="B101" s="8" t="s">
        <v>1023</v>
      </c>
      <c r="C101" s="11">
        <v>23.52</v>
      </c>
      <c r="D101" s="8">
        <v>0.21</v>
      </c>
      <c r="E101" s="8">
        <v>0.9</v>
      </c>
      <c r="F101" s="8">
        <v>0.47</v>
      </c>
      <c r="G101" s="8">
        <v>2</v>
      </c>
      <c r="H101" s="8">
        <v>152.79</v>
      </c>
      <c r="I101" s="9">
        <v>1566391</v>
      </c>
      <c r="J101" s="10">
        <v>1790057</v>
      </c>
      <c r="K101" s="8">
        <v>14.28</v>
      </c>
      <c r="L101" s="8">
        <v>3774.69</v>
      </c>
      <c r="M101" s="8">
        <v>24.71</v>
      </c>
      <c r="N101" s="8">
        <v>0.95</v>
      </c>
      <c r="O101" s="9">
        <v>3593.62</v>
      </c>
      <c r="P101" s="8" t="s">
        <v>118</v>
      </c>
      <c r="Q101" s="8" t="s">
        <v>117</v>
      </c>
    </row>
    <row r="102" spans="1:17" x14ac:dyDescent="0.25">
      <c r="A102" s="8" t="s">
        <v>1022</v>
      </c>
      <c r="B102" s="8" t="s">
        <v>1021</v>
      </c>
      <c r="C102" s="11">
        <v>21.45</v>
      </c>
      <c r="D102" s="8">
        <v>-0.14000000000000001</v>
      </c>
      <c r="E102" s="8">
        <v>-0.65</v>
      </c>
      <c r="F102" s="8">
        <v>0</v>
      </c>
      <c r="G102" s="8">
        <v>0</v>
      </c>
      <c r="H102" s="8">
        <v>5772</v>
      </c>
      <c r="I102" s="9">
        <v>53223480</v>
      </c>
      <c r="J102" s="10">
        <v>51793202</v>
      </c>
      <c r="K102" s="8">
        <v>-2.69</v>
      </c>
      <c r="L102" s="8">
        <v>37946</v>
      </c>
      <c r="M102" s="8">
        <v>6.57</v>
      </c>
      <c r="N102" s="8">
        <v>3.26</v>
      </c>
      <c r="O102" s="9">
        <v>123809.4</v>
      </c>
      <c r="P102" s="8" t="s">
        <v>387</v>
      </c>
      <c r="Q102" s="8" t="s">
        <v>121</v>
      </c>
    </row>
    <row r="103" spans="1:17" x14ac:dyDescent="0.25">
      <c r="A103" s="8" t="s">
        <v>1020</v>
      </c>
      <c r="B103" s="8" t="s">
        <v>1019</v>
      </c>
      <c r="C103" s="11">
        <v>2.8</v>
      </c>
      <c r="D103" s="8">
        <v>0.15</v>
      </c>
      <c r="E103" s="8">
        <v>5.66</v>
      </c>
      <c r="F103" s="8">
        <v>0</v>
      </c>
      <c r="G103" s="8">
        <v>0</v>
      </c>
      <c r="H103" s="8">
        <v>5512.85</v>
      </c>
      <c r="I103" s="9">
        <v>231006740</v>
      </c>
      <c r="J103" s="10">
        <v>283467479</v>
      </c>
      <c r="K103" s="8">
        <v>22.71</v>
      </c>
      <c r="L103" s="8">
        <v>104202</v>
      </c>
      <c r="M103" s="8">
        <v>18.899999999999999</v>
      </c>
      <c r="N103" s="8">
        <v>0.15</v>
      </c>
      <c r="O103" s="9">
        <v>15435.98</v>
      </c>
      <c r="P103" s="8" t="s">
        <v>705</v>
      </c>
      <c r="Q103" s="8" t="s">
        <v>49</v>
      </c>
    </row>
    <row r="104" spans="1:17" x14ac:dyDescent="0.25">
      <c r="A104" s="8" t="s">
        <v>1018</v>
      </c>
      <c r="B104" s="8" t="s">
        <v>1017</v>
      </c>
      <c r="C104" s="11">
        <v>34.700000000000003</v>
      </c>
      <c r="D104" s="8">
        <v>-0.17</v>
      </c>
      <c r="E104" s="8">
        <v>-0.49</v>
      </c>
      <c r="F104" s="8">
        <v>0</v>
      </c>
      <c r="G104" s="8">
        <v>0</v>
      </c>
      <c r="H104" s="8">
        <v>180.72</v>
      </c>
      <c r="I104" s="9">
        <v>3709492</v>
      </c>
      <c r="J104" s="10">
        <v>4605474</v>
      </c>
      <c r="K104" s="8">
        <v>24.15</v>
      </c>
      <c r="L104" s="8">
        <v>1575.38</v>
      </c>
      <c r="M104" s="8">
        <v>8.7200000000000006</v>
      </c>
      <c r="N104" s="8">
        <v>3.98</v>
      </c>
      <c r="O104" s="9">
        <v>6270.98</v>
      </c>
      <c r="P104" s="8" t="s">
        <v>335</v>
      </c>
      <c r="Q104" s="8" t="s">
        <v>164</v>
      </c>
    </row>
    <row r="105" spans="1:17" x14ac:dyDescent="0.25">
      <c r="A105" s="8" t="s">
        <v>1016</v>
      </c>
      <c r="B105" s="8" t="s">
        <v>1015</v>
      </c>
      <c r="C105" s="11">
        <v>59.3</v>
      </c>
      <c r="D105" s="8">
        <v>0.56000000000000005</v>
      </c>
      <c r="E105" s="8">
        <v>0.95</v>
      </c>
      <c r="F105" s="8">
        <v>1.84</v>
      </c>
      <c r="G105" s="8">
        <v>3.1</v>
      </c>
      <c r="H105" s="8">
        <v>139.06</v>
      </c>
      <c r="I105" s="9">
        <v>1626324</v>
      </c>
      <c r="J105" s="10">
        <v>1956508</v>
      </c>
      <c r="K105" s="8">
        <v>20.3</v>
      </c>
      <c r="L105" s="8">
        <v>5445</v>
      </c>
      <c r="M105" s="8">
        <v>39.159999999999997</v>
      </c>
      <c r="N105" s="8">
        <v>1.51</v>
      </c>
      <c r="O105" s="9">
        <v>8246.26</v>
      </c>
      <c r="P105" s="8" t="s">
        <v>898</v>
      </c>
      <c r="Q105" s="8" t="s">
        <v>359</v>
      </c>
    </row>
    <row r="106" spans="1:17" x14ac:dyDescent="0.25">
      <c r="A106" s="8" t="s">
        <v>1014</v>
      </c>
      <c r="B106" s="8" t="s">
        <v>1013</v>
      </c>
      <c r="C106" s="11">
        <v>28.42</v>
      </c>
      <c r="D106" s="8">
        <v>0.94</v>
      </c>
      <c r="E106" s="8">
        <v>3.42</v>
      </c>
      <c r="F106" s="8">
        <v>0.3</v>
      </c>
      <c r="G106" s="8">
        <v>1.06</v>
      </c>
      <c r="H106" s="8">
        <v>317.58</v>
      </c>
      <c r="I106" s="9">
        <v>5988225</v>
      </c>
      <c r="J106" s="10">
        <v>5337397</v>
      </c>
      <c r="K106" s="8">
        <v>-10.87</v>
      </c>
      <c r="L106" s="8">
        <v>3234.22</v>
      </c>
      <c r="M106" s="8">
        <v>10.18</v>
      </c>
      <c r="N106" s="8">
        <v>2.79</v>
      </c>
      <c r="O106" s="9">
        <v>9025.6200000000008</v>
      </c>
      <c r="P106" s="8" t="s">
        <v>242</v>
      </c>
      <c r="Q106" s="8" t="s">
        <v>105</v>
      </c>
    </row>
    <row r="107" spans="1:17" x14ac:dyDescent="0.25">
      <c r="A107" s="8" t="s">
        <v>1012</v>
      </c>
      <c r="B107" s="8" t="s">
        <v>1011</v>
      </c>
      <c r="C107" s="11">
        <v>49.13</v>
      </c>
      <c r="D107" s="8">
        <v>-1.22</v>
      </c>
      <c r="E107" s="8">
        <v>-2.42</v>
      </c>
      <c r="F107" s="8">
        <v>1.64</v>
      </c>
      <c r="G107" s="8">
        <v>3.34</v>
      </c>
      <c r="H107" s="8">
        <v>2315</v>
      </c>
      <c r="I107" s="9">
        <v>11946255</v>
      </c>
      <c r="J107" s="10">
        <v>14153001</v>
      </c>
      <c r="K107" s="8">
        <v>18.47</v>
      </c>
      <c r="L107" s="8">
        <v>31734</v>
      </c>
      <c r="M107" s="8">
        <v>13.71</v>
      </c>
      <c r="N107" s="8">
        <v>3.58</v>
      </c>
      <c r="O107" s="9">
        <v>113736</v>
      </c>
      <c r="P107" s="8" t="s">
        <v>437</v>
      </c>
      <c r="Q107" s="8" t="s">
        <v>57</v>
      </c>
    </row>
    <row r="108" spans="1:17" x14ac:dyDescent="0.25">
      <c r="A108" s="8" t="s">
        <v>1010</v>
      </c>
      <c r="B108" s="8" t="s">
        <v>1009</v>
      </c>
      <c r="C108" s="11">
        <v>17.54</v>
      </c>
      <c r="D108" s="8">
        <v>0.12</v>
      </c>
      <c r="E108" s="8">
        <v>0.69</v>
      </c>
      <c r="F108" s="8">
        <v>0.28000000000000003</v>
      </c>
      <c r="G108" s="8">
        <v>1.6</v>
      </c>
      <c r="H108" s="8">
        <v>487.87</v>
      </c>
      <c r="I108" s="9">
        <v>4505109</v>
      </c>
      <c r="J108" s="10">
        <v>4476919</v>
      </c>
      <c r="K108" s="8">
        <v>-0.63</v>
      </c>
      <c r="L108" s="8">
        <v>21965</v>
      </c>
      <c r="M108" s="8">
        <v>45.02</v>
      </c>
      <c r="N108" s="8">
        <v>0.39</v>
      </c>
      <c r="O108" s="9">
        <v>8557.24</v>
      </c>
      <c r="P108" s="8" t="s">
        <v>437</v>
      </c>
      <c r="Q108" s="8" t="s">
        <v>57</v>
      </c>
    </row>
    <row r="109" spans="1:17" x14ac:dyDescent="0.25">
      <c r="A109" s="8" t="s">
        <v>1008</v>
      </c>
      <c r="B109" s="8" t="s">
        <v>1007</v>
      </c>
      <c r="C109" s="11">
        <v>29.26</v>
      </c>
      <c r="D109" s="8">
        <v>0.06</v>
      </c>
      <c r="E109" s="8">
        <v>0.21</v>
      </c>
      <c r="F109" s="8">
        <v>0</v>
      </c>
      <c r="G109" s="8">
        <v>0</v>
      </c>
      <c r="H109" s="8">
        <v>292</v>
      </c>
      <c r="I109" s="9">
        <v>4982666</v>
      </c>
      <c r="J109" s="10">
        <v>4032929</v>
      </c>
      <c r="K109" s="8">
        <v>-19.059999999999999</v>
      </c>
      <c r="L109" s="8">
        <v>2919.06</v>
      </c>
      <c r="M109" s="8">
        <v>10</v>
      </c>
      <c r="N109" s="8">
        <v>2.93</v>
      </c>
      <c r="O109" s="9">
        <v>8543.92</v>
      </c>
      <c r="P109" s="8" t="s">
        <v>726</v>
      </c>
      <c r="Q109" s="8" t="s">
        <v>121</v>
      </c>
    </row>
    <row r="110" spans="1:17" x14ac:dyDescent="0.25">
      <c r="A110" s="8" t="s">
        <v>1006</v>
      </c>
      <c r="B110" s="8" t="s">
        <v>1005</v>
      </c>
      <c r="C110" s="11">
        <v>73.44</v>
      </c>
      <c r="D110" s="8">
        <v>-0.36</v>
      </c>
      <c r="E110" s="8">
        <v>-0.49</v>
      </c>
      <c r="F110" s="8">
        <v>1.76</v>
      </c>
      <c r="G110" s="8">
        <v>2.4</v>
      </c>
      <c r="H110" s="8">
        <v>499.56</v>
      </c>
      <c r="I110" s="9">
        <v>3629426</v>
      </c>
      <c r="J110" s="10">
        <v>3198842</v>
      </c>
      <c r="K110" s="8">
        <v>-11.86</v>
      </c>
      <c r="L110" s="8">
        <v>15119.7</v>
      </c>
      <c r="M110" s="8">
        <v>30.27</v>
      </c>
      <c r="N110" s="8">
        <v>2.4300000000000002</v>
      </c>
      <c r="O110" s="9">
        <v>36687.69</v>
      </c>
      <c r="P110" s="8" t="s">
        <v>406</v>
      </c>
      <c r="Q110" s="8" t="s">
        <v>359</v>
      </c>
    </row>
    <row r="111" spans="1:17" x14ac:dyDescent="0.25">
      <c r="A111" s="8" t="s">
        <v>1004</v>
      </c>
      <c r="B111" s="8" t="s">
        <v>1003</v>
      </c>
      <c r="C111" s="11">
        <v>14.15</v>
      </c>
      <c r="D111" s="8">
        <v>-0.16</v>
      </c>
      <c r="E111" s="8">
        <v>-1.1200000000000001</v>
      </c>
      <c r="F111" s="8">
        <v>0.27</v>
      </c>
      <c r="G111" s="8">
        <v>1.91</v>
      </c>
      <c r="H111" s="8">
        <v>2883.38</v>
      </c>
      <c r="I111" s="9">
        <v>19779410</v>
      </c>
      <c r="J111" s="10">
        <v>14158338</v>
      </c>
      <c r="K111" s="8">
        <v>-28.42</v>
      </c>
      <c r="L111" s="8">
        <v>34702</v>
      </c>
      <c r="M111" s="8">
        <v>12.04</v>
      </c>
      <c r="N111" s="8">
        <v>1.18</v>
      </c>
      <c r="O111" s="9">
        <v>40799.82</v>
      </c>
      <c r="P111" s="8" t="s">
        <v>216</v>
      </c>
      <c r="Q111" s="8" t="s">
        <v>142</v>
      </c>
    </row>
    <row r="112" spans="1:17" x14ac:dyDescent="0.25">
      <c r="A112" s="8" t="s">
        <v>1002</v>
      </c>
      <c r="B112" s="8" t="s">
        <v>1001</v>
      </c>
      <c r="C112" s="11">
        <v>20.98</v>
      </c>
      <c r="D112" s="8">
        <v>0.47</v>
      </c>
      <c r="E112" s="8">
        <v>2.29</v>
      </c>
      <c r="F112" s="8">
        <v>0.2</v>
      </c>
      <c r="G112" s="8">
        <v>0.95</v>
      </c>
      <c r="H112" s="8">
        <v>151.12</v>
      </c>
      <c r="I112" s="9">
        <v>3324589</v>
      </c>
      <c r="J112" s="10">
        <v>4729597</v>
      </c>
      <c r="K112" s="8">
        <v>42.26</v>
      </c>
      <c r="L112" s="8">
        <v>3606</v>
      </c>
      <c r="M112" s="8">
        <v>23.86</v>
      </c>
      <c r="N112" s="8">
        <v>0.88</v>
      </c>
      <c r="O112" s="9">
        <v>3170.5</v>
      </c>
      <c r="P112" s="8" t="s">
        <v>125</v>
      </c>
      <c r="Q112" s="8" t="s">
        <v>49</v>
      </c>
    </row>
    <row r="113" spans="1:17" x14ac:dyDescent="0.25">
      <c r="A113" s="8" t="s">
        <v>1000</v>
      </c>
      <c r="B113" s="8" t="s">
        <v>999</v>
      </c>
      <c r="C113" s="11">
        <v>18.75</v>
      </c>
      <c r="D113" s="8">
        <v>0.12</v>
      </c>
      <c r="E113" s="8">
        <v>0.64</v>
      </c>
      <c r="F113" s="8">
        <v>0.16</v>
      </c>
      <c r="G113" s="8">
        <v>0.85</v>
      </c>
      <c r="H113" s="8">
        <v>514.29</v>
      </c>
      <c r="I113" s="9">
        <v>5285616</v>
      </c>
      <c r="J113" s="10">
        <v>5578640</v>
      </c>
      <c r="K113" s="8">
        <v>5.54</v>
      </c>
      <c r="L113" s="8">
        <v>4271</v>
      </c>
      <c r="M113" s="8">
        <v>8.3000000000000007</v>
      </c>
      <c r="N113" s="8">
        <v>2.2599999999999998</v>
      </c>
      <c r="O113" s="9">
        <v>9642.94</v>
      </c>
      <c r="P113" s="8" t="s">
        <v>335</v>
      </c>
      <c r="Q113" s="8" t="s">
        <v>164</v>
      </c>
    </row>
    <row r="114" spans="1:17" x14ac:dyDescent="0.25">
      <c r="A114" s="8" t="s">
        <v>998</v>
      </c>
      <c r="B114" s="8" t="s">
        <v>997</v>
      </c>
      <c r="C114" s="11">
        <v>46.43</v>
      </c>
      <c r="D114" s="8">
        <v>-0.24</v>
      </c>
      <c r="E114" s="8">
        <v>-0.51</v>
      </c>
      <c r="F114" s="8">
        <v>0</v>
      </c>
      <c r="G114" s="8">
        <v>0</v>
      </c>
      <c r="H114" s="8">
        <v>172.02</v>
      </c>
      <c r="I114" s="9">
        <v>1051028</v>
      </c>
      <c r="J114" s="10">
        <v>788723</v>
      </c>
      <c r="K114" s="8">
        <v>-24.96</v>
      </c>
      <c r="L114" s="8">
        <v>16739.900000000001</v>
      </c>
      <c r="M114" s="8">
        <v>97.31</v>
      </c>
      <c r="N114" s="8">
        <v>0.48</v>
      </c>
      <c r="O114" s="9">
        <v>7986.89</v>
      </c>
      <c r="P114" s="8" t="s">
        <v>726</v>
      </c>
      <c r="Q114" s="8" t="s">
        <v>121</v>
      </c>
    </row>
    <row r="115" spans="1:17" x14ac:dyDescent="0.25">
      <c r="A115" s="8" t="s">
        <v>996</v>
      </c>
      <c r="B115" s="8" t="s">
        <v>995</v>
      </c>
      <c r="C115" s="11">
        <v>7.43</v>
      </c>
      <c r="D115" s="8">
        <v>0.13</v>
      </c>
      <c r="E115" s="8">
        <v>1.78</v>
      </c>
      <c r="F115" s="8">
        <v>0</v>
      </c>
      <c r="G115" s="8">
        <v>0</v>
      </c>
      <c r="H115" s="8">
        <v>241.8</v>
      </c>
      <c r="I115" s="9">
        <v>2897911</v>
      </c>
      <c r="J115" s="10">
        <v>2831886</v>
      </c>
      <c r="K115" s="8">
        <v>-2.2799999999999998</v>
      </c>
      <c r="L115" s="8">
        <v>1090.45</v>
      </c>
      <c r="M115" s="8">
        <v>4.51</v>
      </c>
      <c r="N115" s="8">
        <v>1.65</v>
      </c>
      <c r="O115" s="9">
        <v>1796.57</v>
      </c>
      <c r="P115" s="8" t="s">
        <v>335</v>
      </c>
      <c r="Q115" s="8" t="s">
        <v>164</v>
      </c>
    </row>
    <row r="116" spans="1:17" x14ac:dyDescent="0.25">
      <c r="A116" s="8" t="s">
        <v>994</v>
      </c>
      <c r="B116" s="8" t="s">
        <v>993</v>
      </c>
      <c r="C116" s="11">
        <v>19.05</v>
      </c>
      <c r="D116" s="8">
        <v>-0.08</v>
      </c>
      <c r="E116" s="8">
        <v>-0.42</v>
      </c>
      <c r="F116" s="8">
        <v>0.76</v>
      </c>
      <c r="G116" s="8">
        <v>3.99</v>
      </c>
      <c r="H116" s="8">
        <v>445.8</v>
      </c>
      <c r="I116" s="9">
        <v>4465522</v>
      </c>
      <c r="J116" s="10">
        <v>3495656</v>
      </c>
      <c r="K116" s="8">
        <v>-21.72</v>
      </c>
      <c r="L116" s="8">
        <v>12762.6</v>
      </c>
      <c r="M116" s="8">
        <v>28.63</v>
      </c>
      <c r="N116" s="8">
        <v>0.67</v>
      </c>
      <c r="O116" s="9">
        <v>8492.49</v>
      </c>
      <c r="P116" s="8" t="s">
        <v>295</v>
      </c>
      <c r="Q116" s="8" t="s">
        <v>57</v>
      </c>
    </row>
    <row r="117" spans="1:17" x14ac:dyDescent="0.25">
      <c r="A117" s="8" t="s">
        <v>992</v>
      </c>
      <c r="B117" s="8" t="s">
        <v>991</v>
      </c>
      <c r="C117" s="11">
        <v>43.16</v>
      </c>
      <c r="D117" s="8">
        <v>-0.34</v>
      </c>
      <c r="E117" s="8">
        <v>-0.78</v>
      </c>
      <c r="F117" s="8">
        <v>1.88</v>
      </c>
      <c r="G117" s="8">
        <v>4.3600000000000003</v>
      </c>
      <c r="H117" s="8">
        <v>1481.55</v>
      </c>
      <c r="I117" s="9">
        <v>14335353</v>
      </c>
      <c r="J117" s="10">
        <v>10717400</v>
      </c>
      <c r="K117" s="8">
        <v>-25.24</v>
      </c>
      <c r="L117" s="8">
        <v>220910</v>
      </c>
      <c r="M117" s="8">
        <v>149.11000000000001</v>
      </c>
      <c r="N117" s="8">
        <v>0.28999999999999998</v>
      </c>
      <c r="O117" s="9">
        <v>63943.7</v>
      </c>
      <c r="P117" s="8" t="s">
        <v>546</v>
      </c>
      <c r="Q117" s="8" t="s">
        <v>77</v>
      </c>
    </row>
    <row r="118" spans="1:17" x14ac:dyDescent="0.25">
      <c r="A118" s="8" t="s">
        <v>990</v>
      </c>
      <c r="B118" s="8" t="s">
        <v>989</v>
      </c>
      <c r="C118" s="11">
        <v>37.840000000000003</v>
      </c>
      <c r="D118" s="8">
        <v>-0.08</v>
      </c>
      <c r="E118" s="8">
        <v>-0.21</v>
      </c>
      <c r="F118" s="8">
        <v>2.36</v>
      </c>
      <c r="G118" s="8">
        <v>6.24</v>
      </c>
      <c r="H118" s="8">
        <v>274.39999999999998</v>
      </c>
      <c r="I118" s="9">
        <v>2266267</v>
      </c>
      <c r="J118" s="10">
        <v>1417142</v>
      </c>
      <c r="K118" s="8">
        <v>-37.47</v>
      </c>
      <c r="L118" s="8">
        <v>13429</v>
      </c>
      <c r="M118" s="8">
        <v>48.94</v>
      </c>
      <c r="N118" s="8">
        <v>0.77</v>
      </c>
      <c r="O118" s="9">
        <v>10383.299999999999</v>
      </c>
      <c r="P118" s="8" t="s">
        <v>74</v>
      </c>
      <c r="Q118" s="8" t="s">
        <v>73</v>
      </c>
    </row>
    <row r="119" spans="1:17" x14ac:dyDescent="0.25">
      <c r="A119" s="8" t="s">
        <v>988</v>
      </c>
      <c r="B119" s="8" t="s">
        <v>987</v>
      </c>
      <c r="C119" s="11">
        <v>32.659999999999997</v>
      </c>
      <c r="D119" s="8">
        <v>-0.71</v>
      </c>
      <c r="E119" s="8">
        <v>-2.13</v>
      </c>
      <c r="F119" s="8">
        <v>0.4</v>
      </c>
      <c r="G119" s="8">
        <v>1.22</v>
      </c>
      <c r="H119" s="8">
        <v>180.64</v>
      </c>
      <c r="I119" s="9">
        <v>3779014</v>
      </c>
      <c r="J119" s="10">
        <v>4419437</v>
      </c>
      <c r="K119" s="8">
        <v>16.95</v>
      </c>
      <c r="L119" s="8">
        <v>4845.46</v>
      </c>
      <c r="M119" s="8">
        <v>26.82</v>
      </c>
      <c r="N119" s="8">
        <v>1.22</v>
      </c>
      <c r="O119" s="9">
        <v>5899.7</v>
      </c>
      <c r="P119" s="8" t="s">
        <v>449</v>
      </c>
      <c r="Q119" s="8" t="s">
        <v>448</v>
      </c>
    </row>
    <row r="120" spans="1:17" x14ac:dyDescent="0.25">
      <c r="A120" s="8" t="s">
        <v>986</v>
      </c>
      <c r="B120" s="8" t="s">
        <v>985</v>
      </c>
      <c r="C120" s="11">
        <v>27.89</v>
      </c>
      <c r="D120" s="8">
        <v>-0.31</v>
      </c>
      <c r="E120" s="8">
        <v>-1.1000000000000001</v>
      </c>
      <c r="F120" s="8">
        <v>0.96</v>
      </c>
      <c r="G120" s="8">
        <v>3.44</v>
      </c>
      <c r="H120" s="8">
        <v>199.19</v>
      </c>
      <c r="I120" s="9">
        <v>1864303</v>
      </c>
      <c r="J120" s="10">
        <v>900450</v>
      </c>
      <c r="K120" s="8">
        <v>-51.7</v>
      </c>
      <c r="L120" s="8">
        <v>19309.5</v>
      </c>
      <c r="M120" s="8">
        <v>96.94</v>
      </c>
      <c r="N120" s="8">
        <v>0.28999999999999998</v>
      </c>
      <c r="O120" s="9">
        <v>5555.41</v>
      </c>
      <c r="P120" s="8" t="s">
        <v>74</v>
      </c>
      <c r="Q120" s="8" t="s">
        <v>73</v>
      </c>
    </row>
    <row r="121" spans="1:17" x14ac:dyDescent="0.25">
      <c r="A121" s="8" t="s">
        <v>984</v>
      </c>
      <c r="B121" s="8" t="s">
        <v>983</v>
      </c>
      <c r="C121" s="11">
        <v>12.96</v>
      </c>
      <c r="D121" s="8">
        <v>0.14000000000000001</v>
      </c>
      <c r="E121" s="8">
        <v>1.0900000000000001</v>
      </c>
      <c r="F121" s="8">
        <v>0</v>
      </c>
      <c r="G121" s="8">
        <v>0</v>
      </c>
      <c r="H121" s="8">
        <v>220.79</v>
      </c>
      <c r="I121" s="9">
        <v>2754396</v>
      </c>
      <c r="J121" s="10">
        <v>2427730</v>
      </c>
      <c r="K121" s="8">
        <v>-11.86</v>
      </c>
      <c r="L121" s="8">
        <v>3514.4</v>
      </c>
      <c r="M121" s="8">
        <v>15.92</v>
      </c>
      <c r="N121" s="8">
        <v>0.81</v>
      </c>
      <c r="O121" s="9">
        <v>2861.44</v>
      </c>
      <c r="P121" s="8" t="s">
        <v>561</v>
      </c>
      <c r="Q121" s="8" t="s">
        <v>57</v>
      </c>
    </row>
    <row r="122" spans="1:17" x14ac:dyDescent="0.25">
      <c r="A122" s="8" t="s">
        <v>982</v>
      </c>
      <c r="B122" s="8" t="s">
        <v>981</v>
      </c>
      <c r="C122" s="11">
        <v>10.01</v>
      </c>
      <c r="D122" s="8">
        <v>0.14000000000000001</v>
      </c>
      <c r="E122" s="8">
        <v>1.42</v>
      </c>
      <c r="F122" s="8">
        <v>0</v>
      </c>
      <c r="G122" s="8">
        <v>0</v>
      </c>
      <c r="H122" s="8">
        <v>122.68</v>
      </c>
      <c r="I122" s="9">
        <v>999050</v>
      </c>
      <c r="J122" s="10">
        <v>1116606</v>
      </c>
      <c r="K122" s="8">
        <v>11.77</v>
      </c>
      <c r="L122" s="8">
        <v>2764.1</v>
      </c>
      <c r="M122" s="8">
        <v>22.53</v>
      </c>
      <c r="N122" s="8">
        <v>0.44</v>
      </c>
      <c r="O122" s="9">
        <v>1228.03</v>
      </c>
      <c r="P122" s="8" t="s">
        <v>118</v>
      </c>
      <c r="Q122" s="8" t="s">
        <v>117</v>
      </c>
    </row>
    <row r="123" spans="1:17" x14ac:dyDescent="0.25">
      <c r="A123" s="8" t="s">
        <v>980</v>
      </c>
      <c r="B123" s="8" t="s">
        <v>979</v>
      </c>
      <c r="C123" s="11">
        <v>32.94</v>
      </c>
      <c r="D123" s="8">
        <v>0.21</v>
      </c>
      <c r="E123" s="8">
        <v>0.64</v>
      </c>
      <c r="F123" s="8">
        <v>1</v>
      </c>
      <c r="G123" s="8">
        <v>3.04</v>
      </c>
      <c r="H123" s="8">
        <v>166.48</v>
      </c>
      <c r="I123" s="9">
        <v>1584907</v>
      </c>
      <c r="J123" s="10">
        <v>1699576</v>
      </c>
      <c r="K123" s="8">
        <v>7.24</v>
      </c>
      <c r="L123" s="8">
        <v>6232</v>
      </c>
      <c r="M123" s="8">
        <v>37.43</v>
      </c>
      <c r="N123" s="8">
        <v>0.88</v>
      </c>
      <c r="O123" s="9">
        <v>5483.85</v>
      </c>
      <c r="P123" s="8" t="s">
        <v>978</v>
      </c>
      <c r="Q123" s="8" t="s">
        <v>65</v>
      </c>
    </row>
    <row r="124" spans="1:17" x14ac:dyDescent="0.25">
      <c r="A124" s="8" t="s">
        <v>977</v>
      </c>
      <c r="B124" s="8" t="s">
        <v>976</v>
      </c>
      <c r="C124" s="11">
        <v>16.45</v>
      </c>
      <c r="D124" s="8">
        <v>-0.26</v>
      </c>
      <c r="E124" s="8">
        <v>-1.56</v>
      </c>
      <c r="F124" s="8">
        <v>0.2</v>
      </c>
      <c r="G124" s="8">
        <v>1.22</v>
      </c>
      <c r="H124" s="8">
        <v>1553.87</v>
      </c>
      <c r="I124" s="9">
        <v>14237369</v>
      </c>
      <c r="J124" s="10">
        <v>18697830</v>
      </c>
      <c r="K124" s="8">
        <v>31.33</v>
      </c>
      <c r="L124" s="8">
        <v>5320</v>
      </c>
      <c r="M124" s="8">
        <v>3.42</v>
      </c>
      <c r="N124" s="8">
        <v>4.8</v>
      </c>
      <c r="O124" s="9">
        <v>25561.16</v>
      </c>
      <c r="P124" s="8" t="s">
        <v>353</v>
      </c>
      <c r="Q124" s="8" t="s">
        <v>65</v>
      </c>
    </row>
    <row r="125" spans="1:17" x14ac:dyDescent="0.25">
      <c r="A125" s="8" t="s">
        <v>975</v>
      </c>
      <c r="B125" s="8" t="s">
        <v>974</v>
      </c>
      <c r="C125" s="11">
        <v>48.82</v>
      </c>
      <c r="D125" s="8">
        <v>0.44</v>
      </c>
      <c r="E125" s="8">
        <v>0.91</v>
      </c>
      <c r="F125" s="8">
        <v>0.72</v>
      </c>
      <c r="G125" s="8">
        <v>1.47</v>
      </c>
      <c r="H125" s="8">
        <v>434.87</v>
      </c>
      <c r="I125" s="9">
        <v>5272789</v>
      </c>
      <c r="J125" s="10">
        <v>3775270</v>
      </c>
      <c r="K125" s="8">
        <v>-28.4</v>
      </c>
      <c r="L125" s="8">
        <v>72144.02</v>
      </c>
      <c r="M125" s="8">
        <v>165.9</v>
      </c>
      <c r="N125" s="8">
        <v>0.28999999999999998</v>
      </c>
      <c r="O125" s="9">
        <v>21230.35</v>
      </c>
      <c r="P125" s="8" t="s">
        <v>146</v>
      </c>
      <c r="Q125" s="8" t="s">
        <v>105</v>
      </c>
    </row>
    <row r="126" spans="1:17" x14ac:dyDescent="0.25">
      <c r="A126" s="8" t="s">
        <v>973</v>
      </c>
      <c r="B126" s="8" t="s">
        <v>972</v>
      </c>
      <c r="C126" s="11">
        <v>18.71</v>
      </c>
      <c r="D126" s="8">
        <v>-0.32</v>
      </c>
      <c r="E126" s="8">
        <v>-1.68</v>
      </c>
      <c r="F126" s="8">
        <v>0</v>
      </c>
      <c r="G126" s="8">
        <v>0</v>
      </c>
      <c r="H126" s="8">
        <v>148.43</v>
      </c>
      <c r="I126" s="9">
        <v>2233148</v>
      </c>
      <c r="J126" s="10">
        <v>1450908</v>
      </c>
      <c r="K126" s="8">
        <v>-35.03</v>
      </c>
      <c r="L126" s="8">
        <v>12546.63</v>
      </c>
      <c r="M126" s="8">
        <v>84.53</v>
      </c>
      <c r="N126" s="8">
        <v>0.22</v>
      </c>
      <c r="O126" s="9">
        <v>2777.13</v>
      </c>
      <c r="P126" s="8" t="s">
        <v>128</v>
      </c>
      <c r="Q126" s="8" t="s">
        <v>53</v>
      </c>
    </row>
    <row r="127" spans="1:17" x14ac:dyDescent="0.25">
      <c r="A127" s="8" t="s">
        <v>971</v>
      </c>
      <c r="B127" s="8" t="s">
        <v>970</v>
      </c>
      <c r="C127" s="11">
        <v>39.53</v>
      </c>
      <c r="D127" s="8">
        <v>-0.24</v>
      </c>
      <c r="E127" s="8">
        <v>-0.6</v>
      </c>
      <c r="F127" s="8">
        <v>0.7</v>
      </c>
      <c r="G127" s="8">
        <v>1.77</v>
      </c>
      <c r="H127" s="8">
        <v>197</v>
      </c>
      <c r="I127" s="9">
        <v>2759842</v>
      </c>
      <c r="J127" s="10">
        <v>2744228</v>
      </c>
      <c r="K127" s="8">
        <v>-0.56999999999999995</v>
      </c>
      <c r="L127" s="8">
        <v>13307</v>
      </c>
      <c r="M127" s="8">
        <v>67.55</v>
      </c>
      <c r="N127" s="8">
        <v>0.59</v>
      </c>
      <c r="O127" s="9">
        <v>7787.41</v>
      </c>
      <c r="P127" s="8" t="s">
        <v>694</v>
      </c>
      <c r="Q127" s="8" t="s">
        <v>464</v>
      </c>
    </row>
    <row r="128" spans="1:17" x14ac:dyDescent="0.25">
      <c r="A128" s="8" t="s">
        <v>969</v>
      </c>
      <c r="B128" s="8" t="s">
        <v>968</v>
      </c>
      <c r="C128" s="11">
        <v>10.38</v>
      </c>
      <c r="D128" s="8">
        <v>0.55000000000000004</v>
      </c>
      <c r="E128" s="8">
        <v>5.6</v>
      </c>
      <c r="F128" s="8">
        <v>0.15</v>
      </c>
      <c r="G128" s="8">
        <v>1.45</v>
      </c>
      <c r="H128" s="8">
        <v>316.92</v>
      </c>
      <c r="I128" s="9">
        <v>9193396</v>
      </c>
      <c r="J128" s="10">
        <v>7081596</v>
      </c>
      <c r="K128" s="8">
        <v>-22.97</v>
      </c>
      <c r="L128" s="8">
        <v>4862.6000000000004</v>
      </c>
      <c r="M128" s="8">
        <v>15.34</v>
      </c>
      <c r="N128" s="8">
        <v>0.68</v>
      </c>
      <c r="O128" s="9">
        <v>3289.63</v>
      </c>
      <c r="P128" s="8" t="s">
        <v>390</v>
      </c>
      <c r="Q128" s="8" t="s">
        <v>113</v>
      </c>
    </row>
    <row r="129" spans="1:17" x14ac:dyDescent="0.25">
      <c r="A129" s="8" t="s">
        <v>967</v>
      </c>
      <c r="B129" s="8" t="s">
        <v>966</v>
      </c>
      <c r="C129" s="11">
        <v>33.049999999999997</v>
      </c>
      <c r="D129" s="8">
        <v>-0.03</v>
      </c>
      <c r="E129" s="8">
        <v>-0.09</v>
      </c>
      <c r="F129" s="8">
        <v>2.12</v>
      </c>
      <c r="G129" s="8">
        <v>6.41</v>
      </c>
      <c r="H129" s="8">
        <v>162.69</v>
      </c>
      <c r="I129" s="9">
        <v>1017767</v>
      </c>
      <c r="J129" s="10">
        <v>577834</v>
      </c>
      <c r="K129" s="8">
        <v>-43.23</v>
      </c>
      <c r="L129" s="8">
        <v>9014</v>
      </c>
      <c r="M129" s="8">
        <v>55.41</v>
      </c>
      <c r="N129" s="8">
        <v>0.6</v>
      </c>
      <c r="O129" s="9">
        <v>5376.9</v>
      </c>
      <c r="P129" s="8" t="s">
        <v>74</v>
      </c>
      <c r="Q129" s="8" t="s">
        <v>73</v>
      </c>
    </row>
    <row r="130" spans="1:17" x14ac:dyDescent="0.25">
      <c r="A130" s="8" t="s">
        <v>965</v>
      </c>
      <c r="B130" s="8" t="s">
        <v>964</v>
      </c>
      <c r="C130" s="11">
        <v>64.08</v>
      </c>
      <c r="D130" s="8">
        <v>0.28000000000000003</v>
      </c>
      <c r="E130" s="8">
        <v>0.44</v>
      </c>
      <c r="F130" s="8">
        <v>0.12</v>
      </c>
      <c r="G130" s="8">
        <v>0.19</v>
      </c>
      <c r="H130" s="8">
        <v>318.74</v>
      </c>
      <c r="I130" s="9">
        <v>1839245</v>
      </c>
      <c r="J130" s="10">
        <v>2258197</v>
      </c>
      <c r="K130" s="8">
        <v>22.78</v>
      </c>
      <c r="L130" s="8">
        <v>12296.33</v>
      </c>
      <c r="M130" s="8">
        <v>38.58</v>
      </c>
      <c r="N130" s="8">
        <v>1.66</v>
      </c>
      <c r="O130" s="9">
        <v>20424.86</v>
      </c>
      <c r="P130" s="8" t="s">
        <v>135</v>
      </c>
      <c r="Q130" s="8" t="s">
        <v>134</v>
      </c>
    </row>
    <row r="131" spans="1:17" x14ac:dyDescent="0.25">
      <c r="A131" s="8" t="s">
        <v>963</v>
      </c>
      <c r="B131" s="8" t="s">
        <v>962</v>
      </c>
      <c r="C131" s="11">
        <v>34.11</v>
      </c>
      <c r="D131" s="8">
        <v>0.49</v>
      </c>
      <c r="E131" s="8">
        <v>1.46</v>
      </c>
      <c r="F131" s="8">
        <v>0.8</v>
      </c>
      <c r="G131" s="8">
        <v>2.35</v>
      </c>
      <c r="H131" s="8">
        <v>137.69999999999999</v>
      </c>
      <c r="I131" s="9">
        <v>2754240</v>
      </c>
      <c r="J131" s="10">
        <v>2379480</v>
      </c>
      <c r="K131" s="8">
        <v>-13.61</v>
      </c>
      <c r="L131" s="8">
        <v>7217.5</v>
      </c>
      <c r="M131" s="8">
        <v>52.41</v>
      </c>
      <c r="N131" s="8">
        <v>0.65</v>
      </c>
      <c r="O131" s="9">
        <v>4696.95</v>
      </c>
      <c r="P131" s="8" t="s">
        <v>58</v>
      </c>
      <c r="Q131" s="8" t="s">
        <v>57</v>
      </c>
    </row>
    <row r="132" spans="1:17" x14ac:dyDescent="0.25">
      <c r="A132" s="8" t="s">
        <v>961</v>
      </c>
      <c r="B132" s="8" t="s">
        <v>960</v>
      </c>
      <c r="C132" s="11">
        <v>47.78</v>
      </c>
      <c r="D132" s="8">
        <v>-0.73</v>
      </c>
      <c r="E132" s="8">
        <v>-1.5</v>
      </c>
      <c r="F132" s="8">
        <v>0</v>
      </c>
      <c r="G132" s="8">
        <v>0</v>
      </c>
      <c r="H132" s="8">
        <v>103.4</v>
      </c>
      <c r="I132" s="9">
        <v>933371</v>
      </c>
      <c r="J132" s="10">
        <v>939353</v>
      </c>
      <c r="K132" s="8">
        <v>0.64</v>
      </c>
      <c r="L132" s="8">
        <v>5763.09</v>
      </c>
      <c r="M132" s="8">
        <v>55.74</v>
      </c>
      <c r="N132" s="8">
        <v>0.86</v>
      </c>
      <c r="O132" s="9">
        <v>4940.45</v>
      </c>
      <c r="P132" s="8" t="s">
        <v>959</v>
      </c>
      <c r="Q132" s="8" t="s">
        <v>53</v>
      </c>
    </row>
    <row r="133" spans="1:17" x14ac:dyDescent="0.25">
      <c r="A133" s="8" t="s">
        <v>958</v>
      </c>
      <c r="B133" s="8" t="s">
        <v>957</v>
      </c>
      <c r="C133" s="11">
        <v>20.97</v>
      </c>
      <c r="D133" s="8">
        <v>0.23</v>
      </c>
      <c r="E133" s="8">
        <v>1.1100000000000001</v>
      </c>
      <c r="F133" s="8">
        <v>0</v>
      </c>
      <c r="G133" s="8">
        <v>0</v>
      </c>
      <c r="H133" s="8">
        <v>154.52000000000001</v>
      </c>
      <c r="I133" s="9">
        <v>2635319</v>
      </c>
      <c r="J133" s="10">
        <v>3183327</v>
      </c>
      <c r="K133" s="8">
        <v>20.79</v>
      </c>
      <c r="L133" s="8">
        <v>12080.59</v>
      </c>
      <c r="M133" s="8">
        <v>78.180000000000007</v>
      </c>
      <c r="N133" s="8">
        <v>0.27</v>
      </c>
      <c r="O133" s="9">
        <v>3240.28</v>
      </c>
      <c r="P133" s="8" t="s">
        <v>956</v>
      </c>
      <c r="Q133" s="8" t="s">
        <v>57</v>
      </c>
    </row>
    <row r="134" spans="1:17" x14ac:dyDescent="0.25">
      <c r="A134" s="8" t="s">
        <v>955</v>
      </c>
      <c r="B134" s="8" t="s">
        <v>954</v>
      </c>
      <c r="C134" s="11">
        <v>40.17</v>
      </c>
      <c r="D134" s="8">
        <v>-0.37</v>
      </c>
      <c r="E134" s="8">
        <v>-0.91</v>
      </c>
      <c r="F134" s="8">
        <v>1.1200000000000001</v>
      </c>
      <c r="G134" s="8">
        <v>2.79</v>
      </c>
      <c r="H134" s="8">
        <v>422.75</v>
      </c>
      <c r="I134" s="9">
        <v>5392098</v>
      </c>
      <c r="J134" s="10">
        <v>3918858</v>
      </c>
      <c r="K134" s="8">
        <v>-27.32</v>
      </c>
      <c r="L134" s="8">
        <v>27033.599999999999</v>
      </c>
      <c r="M134" s="8">
        <v>63.95</v>
      </c>
      <c r="N134" s="8">
        <v>0.63</v>
      </c>
      <c r="O134" s="9">
        <v>16981.87</v>
      </c>
      <c r="P134" s="8" t="s">
        <v>953</v>
      </c>
      <c r="Q134" s="8" t="s">
        <v>456</v>
      </c>
    </row>
    <row r="135" spans="1:17" x14ac:dyDescent="0.25">
      <c r="A135" s="8" t="s">
        <v>952</v>
      </c>
      <c r="B135" s="8" t="s">
        <v>951</v>
      </c>
      <c r="C135" s="11">
        <v>13.3</v>
      </c>
      <c r="D135" s="8">
        <v>-0.06</v>
      </c>
      <c r="E135" s="8">
        <v>-0.45</v>
      </c>
      <c r="F135" s="8">
        <v>0</v>
      </c>
      <c r="G135" s="8">
        <v>0</v>
      </c>
      <c r="H135" s="8">
        <v>1951</v>
      </c>
      <c r="I135" s="9">
        <v>31193861</v>
      </c>
      <c r="J135" s="10">
        <v>25358530</v>
      </c>
      <c r="K135" s="8">
        <v>-18.71</v>
      </c>
      <c r="L135" s="8">
        <v>0</v>
      </c>
      <c r="M135" s="8">
        <v>0</v>
      </c>
      <c r="N135" s="8">
        <v>0</v>
      </c>
      <c r="O135" s="9">
        <v>25948.3</v>
      </c>
      <c r="P135" s="8" t="s">
        <v>258</v>
      </c>
      <c r="Q135" s="8" t="s">
        <v>121</v>
      </c>
    </row>
    <row r="136" spans="1:17" x14ac:dyDescent="0.25">
      <c r="A136" s="8" t="s">
        <v>950</v>
      </c>
      <c r="B136" s="8" t="s">
        <v>949</v>
      </c>
      <c r="C136" s="11">
        <v>15.44</v>
      </c>
      <c r="D136" s="8">
        <v>-0.56000000000000005</v>
      </c>
      <c r="E136" s="8">
        <v>-3.5</v>
      </c>
      <c r="F136" s="8">
        <v>0</v>
      </c>
      <c r="G136" s="8">
        <v>0</v>
      </c>
      <c r="H136" s="8">
        <v>248.86</v>
      </c>
      <c r="I136" s="9">
        <v>3526349</v>
      </c>
      <c r="J136" s="10">
        <v>2715620</v>
      </c>
      <c r="K136" s="8">
        <v>-22.99</v>
      </c>
      <c r="L136" s="8">
        <v>1222.1300000000001</v>
      </c>
      <c r="M136" s="8">
        <v>4.91</v>
      </c>
      <c r="N136" s="8">
        <v>3.14</v>
      </c>
      <c r="O136" s="9">
        <v>3842.4</v>
      </c>
      <c r="P136" s="8" t="s">
        <v>78</v>
      </c>
      <c r="Q136" s="8" t="s">
        <v>77</v>
      </c>
    </row>
    <row r="137" spans="1:17" x14ac:dyDescent="0.25">
      <c r="A137" s="8" t="s">
        <v>948</v>
      </c>
      <c r="B137" s="8" t="s">
        <v>947</v>
      </c>
      <c r="C137" s="11">
        <v>29.37</v>
      </c>
      <c r="D137" s="8">
        <v>-0.4</v>
      </c>
      <c r="E137" s="8">
        <v>-1.34</v>
      </c>
      <c r="F137" s="8">
        <v>0.2</v>
      </c>
      <c r="G137" s="8">
        <v>0.68</v>
      </c>
      <c r="H137" s="8">
        <v>148.5</v>
      </c>
      <c r="I137" s="9">
        <v>1184495</v>
      </c>
      <c r="J137" s="10">
        <v>710911</v>
      </c>
      <c r="K137" s="8">
        <v>-39.979999999999997</v>
      </c>
      <c r="L137" s="8">
        <v>2139.89</v>
      </c>
      <c r="M137" s="8">
        <v>14.41</v>
      </c>
      <c r="N137" s="8">
        <v>2.04</v>
      </c>
      <c r="O137" s="9">
        <v>4361.45</v>
      </c>
      <c r="P137" s="8" t="s">
        <v>379</v>
      </c>
      <c r="Q137" s="8" t="s">
        <v>53</v>
      </c>
    </row>
    <row r="138" spans="1:17" x14ac:dyDescent="0.25">
      <c r="A138" s="8" t="s">
        <v>946</v>
      </c>
      <c r="B138" s="8" t="s">
        <v>945</v>
      </c>
      <c r="C138" s="11">
        <v>56.57</v>
      </c>
      <c r="D138" s="8">
        <v>-0.27</v>
      </c>
      <c r="E138" s="8">
        <v>-0.48</v>
      </c>
      <c r="F138" s="8">
        <v>0.64</v>
      </c>
      <c r="G138" s="8">
        <v>1.1299999999999999</v>
      </c>
      <c r="H138" s="8">
        <v>443.9</v>
      </c>
      <c r="I138" s="9">
        <v>5428675</v>
      </c>
      <c r="J138" s="10">
        <v>3732465</v>
      </c>
      <c r="K138" s="8">
        <v>-31.25</v>
      </c>
      <c r="L138" s="8">
        <v>14264</v>
      </c>
      <c r="M138" s="8">
        <v>32.130000000000003</v>
      </c>
      <c r="N138" s="8">
        <v>1.76</v>
      </c>
      <c r="O138" s="9">
        <v>25111.42</v>
      </c>
      <c r="P138" s="8" t="s">
        <v>78</v>
      </c>
      <c r="Q138" s="8" t="s">
        <v>77</v>
      </c>
    </row>
    <row r="139" spans="1:17" x14ac:dyDescent="0.25">
      <c r="A139" s="8" t="s">
        <v>944</v>
      </c>
      <c r="B139" s="8" t="s">
        <v>943</v>
      </c>
      <c r="C139" s="11">
        <v>48.26</v>
      </c>
      <c r="D139" s="8">
        <v>1</v>
      </c>
      <c r="E139" s="8">
        <v>2.12</v>
      </c>
      <c r="F139" s="8">
        <v>0.16</v>
      </c>
      <c r="G139" s="8">
        <v>0.33</v>
      </c>
      <c r="H139" s="8">
        <v>71.44</v>
      </c>
      <c r="I139" s="9">
        <v>1222382</v>
      </c>
      <c r="J139" s="10">
        <v>668528</v>
      </c>
      <c r="K139" s="8">
        <v>-45.31</v>
      </c>
      <c r="L139" s="8">
        <v>1342.02</v>
      </c>
      <c r="M139" s="8">
        <v>18.79</v>
      </c>
      <c r="N139" s="8">
        <v>2.57</v>
      </c>
      <c r="O139" s="9">
        <v>3447.69</v>
      </c>
      <c r="P139" s="8" t="s">
        <v>942</v>
      </c>
      <c r="Q139" s="8" t="s">
        <v>117</v>
      </c>
    </row>
    <row r="140" spans="1:17" x14ac:dyDescent="0.25">
      <c r="A140" s="8" t="s">
        <v>941</v>
      </c>
      <c r="B140" s="8" t="s">
        <v>940</v>
      </c>
      <c r="C140" s="11">
        <v>87.9</v>
      </c>
      <c r="D140" s="8">
        <v>-0.63</v>
      </c>
      <c r="E140" s="8">
        <v>-0.71</v>
      </c>
      <c r="F140" s="8">
        <v>0.5</v>
      </c>
      <c r="G140" s="8">
        <v>0.56999999999999995</v>
      </c>
      <c r="H140" s="8">
        <v>139</v>
      </c>
      <c r="I140" s="9">
        <v>2446797</v>
      </c>
      <c r="J140" s="10">
        <v>2364457</v>
      </c>
      <c r="K140" s="8">
        <v>-3.37</v>
      </c>
      <c r="L140" s="8">
        <v>3643.68</v>
      </c>
      <c r="M140" s="8">
        <v>26.21</v>
      </c>
      <c r="N140" s="8">
        <v>3.35</v>
      </c>
      <c r="O140" s="9">
        <v>12218.1</v>
      </c>
      <c r="P140" s="8" t="s">
        <v>346</v>
      </c>
      <c r="Q140" s="8" t="s">
        <v>77</v>
      </c>
    </row>
    <row r="141" spans="1:17" x14ac:dyDescent="0.25">
      <c r="A141" s="8" t="s">
        <v>939</v>
      </c>
      <c r="B141" s="8" t="s">
        <v>938</v>
      </c>
      <c r="C141" s="11">
        <v>24.67</v>
      </c>
      <c r="D141" s="8">
        <v>-0.25</v>
      </c>
      <c r="E141" s="8">
        <v>-1</v>
      </c>
      <c r="F141" s="8">
        <v>0</v>
      </c>
      <c r="G141" s="8">
        <v>0</v>
      </c>
      <c r="H141" s="8">
        <v>1010.46</v>
      </c>
      <c r="I141" s="9">
        <v>11138903</v>
      </c>
      <c r="J141" s="10">
        <v>9765030</v>
      </c>
      <c r="K141" s="8">
        <v>-12.33</v>
      </c>
      <c r="L141" s="8">
        <v>20003</v>
      </c>
      <c r="M141" s="8">
        <v>19.8</v>
      </c>
      <c r="N141" s="8">
        <v>1.25</v>
      </c>
      <c r="O141" s="9">
        <v>24928.05</v>
      </c>
      <c r="P141" s="8" t="s">
        <v>216</v>
      </c>
      <c r="Q141" s="8" t="s">
        <v>142</v>
      </c>
    </row>
    <row r="142" spans="1:17" x14ac:dyDescent="0.25">
      <c r="A142" s="8" t="s">
        <v>937</v>
      </c>
      <c r="B142" s="8" t="s">
        <v>936</v>
      </c>
      <c r="C142" s="11">
        <v>11.39</v>
      </c>
      <c r="D142" s="8">
        <v>0.16</v>
      </c>
      <c r="E142" s="8">
        <v>1.42</v>
      </c>
      <c r="F142" s="8">
        <v>0.08</v>
      </c>
      <c r="G142" s="8">
        <v>0.7</v>
      </c>
      <c r="H142" s="8">
        <v>483.08</v>
      </c>
      <c r="I142" s="9">
        <v>10065138</v>
      </c>
      <c r="J142" s="10">
        <v>5565997</v>
      </c>
      <c r="K142" s="8">
        <v>-44.7</v>
      </c>
      <c r="L142" s="8">
        <v>6013.12</v>
      </c>
      <c r="M142" s="8">
        <v>12.45</v>
      </c>
      <c r="N142" s="8">
        <v>0.92</v>
      </c>
      <c r="O142" s="9">
        <v>5502.28</v>
      </c>
      <c r="P142" s="8" t="s">
        <v>118</v>
      </c>
      <c r="Q142" s="8" t="s">
        <v>117</v>
      </c>
    </row>
    <row r="143" spans="1:17" x14ac:dyDescent="0.25">
      <c r="A143" s="8" t="s">
        <v>935</v>
      </c>
      <c r="B143" s="8" t="s">
        <v>934</v>
      </c>
      <c r="C143" s="11">
        <v>25.38</v>
      </c>
      <c r="D143" s="8">
        <v>0.18</v>
      </c>
      <c r="E143" s="8">
        <v>0.71</v>
      </c>
      <c r="F143" s="8">
        <v>0.35</v>
      </c>
      <c r="G143" s="8">
        <v>1.38</v>
      </c>
      <c r="H143" s="8">
        <v>1856.75</v>
      </c>
      <c r="I143" s="9">
        <v>11631347</v>
      </c>
      <c r="J143" s="10">
        <v>8489835</v>
      </c>
      <c r="K143" s="8">
        <v>-27.01</v>
      </c>
      <c r="L143" s="8">
        <v>36367</v>
      </c>
      <c r="M143" s="8">
        <v>19.59</v>
      </c>
      <c r="N143" s="8">
        <v>1.3</v>
      </c>
      <c r="O143" s="9">
        <v>47124.31</v>
      </c>
      <c r="P143" s="8" t="s">
        <v>216</v>
      </c>
      <c r="Q143" s="8" t="s">
        <v>142</v>
      </c>
    </row>
    <row r="144" spans="1:17" x14ac:dyDescent="0.25">
      <c r="A144" s="8" t="s">
        <v>933</v>
      </c>
      <c r="B144" s="8" t="s">
        <v>932</v>
      </c>
      <c r="C144" s="11">
        <v>33.119999999999997</v>
      </c>
      <c r="D144" s="8">
        <v>0.09</v>
      </c>
      <c r="E144" s="8">
        <v>0.27</v>
      </c>
      <c r="F144" s="8">
        <v>1.75</v>
      </c>
      <c r="G144" s="8">
        <v>5.28</v>
      </c>
      <c r="H144" s="8">
        <v>587.74</v>
      </c>
      <c r="I144" s="9">
        <v>3078774</v>
      </c>
      <c r="J144" s="10">
        <v>2360460</v>
      </c>
      <c r="K144" s="8">
        <v>-23.33</v>
      </c>
      <c r="L144" s="8">
        <v>16679</v>
      </c>
      <c r="M144" s="8">
        <v>28.38</v>
      </c>
      <c r="N144" s="8">
        <v>1.17</v>
      </c>
      <c r="O144" s="9">
        <v>19465.95</v>
      </c>
      <c r="P144" s="8" t="s">
        <v>74</v>
      </c>
      <c r="Q144" s="8" t="s">
        <v>73</v>
      </c>
    </row>
    <row r="145" spans="1:17" x14ac:dyDescent="0.25">
      <c r="A145" s="8" t="s">
        <v>931</v>
      </c>
      <c r="B145" s="8" t="s">
        <v>930</v>
      </c>
      <c r="C145" s="11">
        <v>12.97</v>
      </c>
      <c r="D145" s="8">
        <v>0.28999999999999998</v>
      </c>
      <c r="E145" s="8">
        <v>2.29</v>
      </c>
      <c r="F145" s="8">
        <v>1.04</v>
      </c>
      <c r="G145" s="8">
        <v>8.02</v>
      </c>
      <c r="H145" s="8">
        <v>205.2</v>
      </c>
      <c r="I145" s="9">
        <v>2530289</v>
      </c>
      <c r="J145" s="10">
        <v>2013514</v>
      </c>
      <c r="K145" s="8">
        <v>-20.420000000000002</v>
      </c>
      <c r="L145" s="8">
        <v>11040.1</v>
      </c>
      <c r="M145" s="8">
        <v>53.8</v>
      </c>
      <c r="N145" s="8">
        <v>0.24</v>
      </c>
      <c r="O145" s="9">
        <v>2661.44</v>
      </c>
      <c r="P145" s="8" t="s">
        <v>929</v>
      </c>
      <c r="Q145" s="8" t="s">
        <v>117</v>
      </c>
    </row>
    <row r="146" spans="1:17" x14ac:dyDescent="0.25">
      <c r="A146" s="8" t="s">
        <v>928</v>
      </c>
      <c r="B146" s="8" t="s">
        <v>927</v>
      </c>
      <c r="C146" s="11">
        <v>35.18</v>
      </c>
      <c r="D146" s="8">
        <v>0.38</v>
      </c>
      <c r="E146" s="8">
        <v>1.0900000000000001</v>
      </c>
      <c r="F146" s="8">
        <v>1</v>
      </c>
      <c r="G146" s="8">
        <v>2.84</v>
      </c>
      <c r="H146" s="8">
        <v>186.02</v>
      </c>
      <c r="I146" s="9">
        <v>1578100</v>
      </c>
      <c r="J146" s="10">
        <v>1494963</v>
      </c>
      <c r="K146" s="8">
        <v>-5.27</v>
      </c>
      <c r="L146" s="8">
        <v>7082.49</v>
      </c>
      <c r="M146" s="8">
        <v>38.07</v>
      </c>
      <c r="N146" s="8">
        <v>0.92</v>
      </c>
      <c r="O146" s="9">
        <v>6544.18</v>
      </c>
      <c r="P146" s="8" t="s">
        <v>457</v>
      </c>
      <c r="Q146" s="8" t="s">
        <v>456</v>
      </c>
    </row>
    <row r="147" spans="1:17" x14ac:dyDescent="0.25">
      <c r="A147" s="8" t="s">
        <v>926</v>
      </c>
      <c r="B147" s="8" t="s">
        <v>925</v>
      </c>
      <c r="C147" s="11">
        <v>19.03</v>
      </c>
      <c r="D147" s="8">
        <v>0.69</v>
      </c>
      <c r="E147" s="8">
        <v>3.76</v>
      </c>
      <c r="F147" s="8">
        <v>0.6</v>
      </c>
      <c r="G147" s="8">
        <v>3.15</v>
      </c>
      <c r="H147" s="8">
        <v>925.83</v>
      </c>
      <c r="I147" s="9">
        <v>16832370</v>
      </c>
      <c r="J147" s="10">
        <v>19755958</v>
      </c>
      <c r="K147" s="8">
        <v>17.37</v>
      </c>
      <c r="L147" s="8">
        <v>51777</v>
      </c>
      <c r="M147" s="8">
        <v>55.92</v>
      </c>
      <c r="N147" s="8">
        <v>0.34</v>
      </c>
      <c r="O147" s="9">
        <v>17618.55</v>
      </c>
      <c r="P147" s="8" t="s">
        <v>470</v>
      </c>
      <c r="Q147" s="8" t="s">
        <v>303</v>
      </c>
    </row>
    <row r="148" spans="1:17" x14ac:dyDescent="0.25">
      <c r="A148" s="8" t="s">
        <v>924</v>
      </c>
      <c r="B148" s="8" t="s">
        <v>923</v>
      </c>
      <c r="C148" s="11">
        <v>23.42</v>
      </c>
      <c r="D148" s="8">
        <v>0.14000000000000001</v>
      </c>
      <c r="E148" s="8">
        <v>0.6</v>
      </c>
      <c r="F148" s="8">
        <v>0</v>
      </c>
      <c r="G148" s="8">
        <v>0</v>
      </c>
      <c r="H148" s="8">
        <v>253.86</v>
      </c>
      <c r="I148" s="9">
        <v>2084618</v>
      </c>
      <c r="J148" s="10">
        <v>1220411</v>
      </c>
      <c r="K148" s="8">
        <v>-41.46</v>
      </c>
      <c r="L148" s="8">
        <v>5675</v>
      </c>
      <c r="M148" s="8">
        <v>22.35</v>
      </c>
      <c r="N148" s="8">
        <v>1.05</v>
      </c>
      <c r="O148" s="9">
        <v>5945.4</v>
      </c>
      <c r="P148" s="8" t="s">
        <v>437</v>
      </c>
      <c r="Q148" s="8" t="s">
        <v>57</v>
      </c>
    </row>
    <row r="149" spans="1:17" x14ac:dyDescent="0.25">
      <c r="A149" s="8" t="s">
        <v>922</v>
      </c>
      <c r="B149" s="8" t="s">
        <v>921</v>
      </c>
      <c r="C149" s="11">
        <v>14.84</v>
      </c>
      <c r="D149" s="8">
        <v>-0.05</v>
      </c>
      <c r="E149" s="8">
        <v>-0.34</v>
      </c>
      <c r="F149" s="8">
        <v>0.96</v>
      </c>
      <c r="G149" s="8">
        <v>6.47</v>
      </c>
      <c r="H149" s="8">
        <v>1287.1199999999999</v>
      </c>
      <c r="I149" s="9">
        <v>8423925</v>
      </c>
      <c r="J149" s="10">
        <v>5500709</v>
      </c>
      <c r="K149" s="8">
        <v>-34.700000000000003</v>
      </c>
      <c r="L149" s="8">
        <v>13182</v>
      </c>
      <c r="M149" s="8">
        <v>10.24</v>
      </c>
      <c r="N149" s="8">
        <v>1.45</v>
      </c>
      <c r="O149" s="9">
        <v>19100.86</v>
      </c>
      <c r="P149" s="8" t="s">
        <v>74</v>
      </c>
      <c r="Q149" s="8" t="s">
        <v>73</v>
      </c>
    </row>
    <row r="150" spans="1:17" x14ac:dyDescent="0.25">
      <c r="A150" s="8" t="s">
        <v>920</v>
      </c>
      <c r="B150" s="8" t="s">
        <v>919</v>
      </c>
      <c r="C150" s="11">
        <v>81.010000000000005</v>
      </c>
      <c r="D150" s="8">
        <v>-0.41</v>
      </c>
      <c r="E150" s="8">
        <v>-0.5</v>
      </c>
      <c r="F150" s="8">
        <v>1.36</v>
      </c>
      <c r="G150" s="8">
        <v>1.68</v>
      </c>
      <c r="H150" s="8">
        <v>53.17</v>
      </c>
      <c r="I150" s="9">
        <v>481502</v>
      </c>
      <c r="J150" s="10">
        <v>336823</v>
      </c>
      <c r="K150" s="8">
        <v>-30.05</v>
      </c>
      <c r="L150" s="8">
        <v>1719</v>
      </c>
      <c r="M150" s="8">
        <v>32.33</v>
      </c>
      <c r="N150" s="8">
        <v>2.5099999999999998</v>
      </c>
      <c r="O150" s="9">
        <v>4307.3</v>
      </c>
      <c r="P150" s="8" t="s">
        <v>118</v>
      </c>
      <c r="Q150" s="8" t="s">
        <v>117</v>
      </c>
    </row>
    <row r="151" spans="1:17" x14ac:dyDescent="0.25">
      <c r="A151" s="8" t="s">
        <v>918</v>
      </c>
      <c r="B151" s="8" t="s">
        <v>917</v>
      </c>
      <c r="C151" s="11">
        <v>28.47</v>
      </c>
      <c r="D151" s="8">
        <v>0.15</v>
      </c>
      <c r="E151" s="8">
        <v>0.53</v>
      </c>
      <c r="F151" s="8">
        <v>1.64</v>
      </c>
      <c r="G151" s="8">
        <v>5.76</v>
      </c>
      <c r="H151" s="8">
        <v>903.58</v>
      </c>
      <c r="I151" s="9">
        <v>8563369</v>
      </c>
      <c r="J151" s="10">
        <v>7485995</v>
      </c>
      <c r="K151" s="8">
        <v>-12.58</v>
      </c>
      <c r="L151" s="8">
        <v>30336</v>
      </c>
      <c r="M151" s="8">
        <v>33.57</v>
      </c>
      <c r="N151" s="8">
        <v>0.85</v>
      </c>
      <c r="O151" s="9">
        <v>25724.92</v>
      </c>
      <c r="P151" s="8" t="s">
        <v>189</v>
      </c>
      <c r="Q151" s="8" t="s">
        <v>189</v>
      </c>
    </row>
    <row r="152" spans="1:17" x14ac:dyDescent="0.25">
      <c r="A152" s="8" t="s">
        <v>916</v>
      </c>
      <c r="B152" s="8" t="s">
        <v>915</v>
      </c>
      <c r="C152" s="11">
        <v>2.0099999999999998</v>
      </c>
      <c r="D152" s="8">
        <v>0.06</v>
      </c>
      <c r="E152" s="8">
        <v>3.08</v>
      </c>
      <c r="F152" s="8">
        <v>0</v>
      </c>
      <c r="G152" s="8">
        <v>0</v>
      </c>
      <c r="H152" s="8">
        <v>844.23</v>
      </c>
      <c r="I152" s="9">
        <v>12492365</v>
      </c>
      <c r="J152" s="10">
        <v>13074914</v>
      </c>
      <c r="K152" s="8">
        <v>4.66</v>
      </c>
      <c r="L152" s="8">
        <v>3908</v>
      </c>
      <c r="M152" s="8">
        <v>4.63</v>
      </c>
      <c r="N152" s="8">
        <v>0.43</v>
      </c>
      <c r="O152" s="9">
        <v>1696.9</v>
      </c>
      <c r="P152" s="8" t="s">
        <v>74</v>
      </c>
      <c r="Q152" s="8" t="s">
        <v>73</v>
      </c>
    </row>
    <row r="153" spans="1:17" x14ac:dyDescent="0.25">
      <c r="A153" s="8" t="s">
        <v>914</v>
      </c>
      <c r="B153" s="8" t="s">
        <v>913</v>
      </c>
      <c r="C153" s="11">
        <v>14.41</v>
      </c>
      <c r="D153" s="8">
        <v>-0.19</v>
      </c>
      <c r="E153" s="8">
        <v>-1.3</v>
      </c>
      <c r="F153" s="8">
        <v>0</v>
      </c>
      <c r="G153" s="8">
        <v>0</v>
      </c>
      <c r="H153" s="8">
        <v>2013</v>
      </c>
      <c r="I153" s="9">
        <v>24416909</v>
      </c>
      <c r="J153" s="10">
        <v>36000661</v>
      </c>
      <c r="K153" s="8">
        <v>47.44</v>
      </c>
      <c r="L153" s="8">
        <v>14556.87</v>
      </c>
      <c r="M153" s="8">
        <v>7.23</v>
      </c>
      <c r="N153" s="8">
        <v>1.99</v>
      </c>
      <c r="O153" s="9">
        <v>29007.33</v>
      </c>
      <c r="P153" s="8" t="s">
        <v>122</v>
      </c>
      <c r="Q153" s="8" t="s">
        <v>121</v>
      </c>
    </row>
    <row r="154" spans="1:17" x14ac:dyDescent="0.25">
      <c r="A154" s="8" t="s">
        <v>912</v>
      </c>
      <c r="B154" s="8" t="s">
        <v>911</v>
      </c>
      <c r="C154" s="11">
        <v>1.36</v>
      </c>
      <c r="D154" s="8">
        <v>7.0000000000000007E-2</v>
      </c>
      <c r="E154" s="8">
        <v>5.43</v>
      </c>
      <c r="F154" s="8">
        <v>0</v>
      </c>
      <c r="G154" s="8">
        <v>0</v>
      </c>
      <c r="H154" s="8">
        <v>572.04999999999995</v>
      </c>
      <c r="I154" s="9">
        <v>44627667</v>
      </c>
      <c r="J154" s="10">
        <v>69003893</v>
      </c>
      <c r="K154" s="8">
        <v>54.62</v>
      </c>
      <c r="L154" s="8">
        <v>3089.54</v>
      </c>
      <c r="M154" s="8">
        <v>5.4</v>
      </c>
      <c r="N154" s="8">
        <v>0.25</v>
      </c>
      <c r="O154" s="9">
        <v>777.99</v>
      </c>
      <c r="P154" s="8" t="s">
        <v>537</v>
      </c>
      <c r="Q154" s="8" t="s">
        <v>61</v>
      </c>
    </row>
    <row r="155" spans="1:17" x14ac:dyDescent="0.25">
      <c r="A155" s="8" t="s">
        <v>910</v>
      </c>
      <c r="B155" s="8" t="s">
        <v>909</v>
      </c>
      <c r="C155" s="11">
        <v>42.18</v>
      </c>
      <c r="D155" s="8">
        <v>0.5</v>
      </c>
      <c r="E155" s="8">
        <v>1.2</v>
      </c>
      <c r="F155" s="8">
        <v>1.76</v>
      </c>
      <c r="G155" s="8">
        <v>4.17</v>
      </c>
      <c r="H155" s="8">
        <v>72.64</v>
      </c>
      <c r="I155" s="9">
        <v>1086536</v>
      </c>
      <c r="J155" s="10">
        <v>611200</v>
      </c>
      <c r="K155" s="8">
        <v>-43.75</v>
      </c>
      <c r="L155" s="8">
        <v>6128</v>
      </c>
      <c r="M155" s="8">
        <v>84.36</v>
      </c>
      <c r="N155" s="8">
        <v>0.5</v>
      </c>
      <c r="O155" s="9">
        <v>3063.96</v>
      </c>
      <c r="P155" s="8" t="s">
        <v>908</v>
      </c>
      <c r="Q155" s="8" t="s">
        <v>303</v>
      </c>
    </row>
    <row r="156" spans="1:17" x14ac:dyDescent="0.25">
      <c r="A156" s="8" t="s">
        <v>907</v>
      </c>
      <c r="B156" s="8" t="s">
        <v>906</v>
      </c>
      <c r="C156" s="11">
        <v>3.02</v>
      </c>
      <c r="D156" s="8">
        <v>-0.1</v>
      </c>
      <c r="E156" s="8">
        <v>-3.21</v>
      </c>
      <c r="F156" s="8">
        <v>0</v>
      </c>
      <c r="G156" s="8">
        <v>0</v>
      </c>
      <c r="H156" s="8">
        <v>268.19</v>
      </c>
      <c r="I156" s="9">
        <v>5129268</v>
      </c>
      <c r="J156" s="10">
        <v>3823754</v>
      </c>
      <c r="K156" s="8">
        <v>-25.45</v>
      </c>
      <c r="L156" s="8">
        <v>8800</v>
      </c>
      <c r="M156" s="8">
        <v>32.81</v>
      </c>
      <c r="N156" s="8">
        <v>0.09</v>
      </c>
      <c r="O156" s="9">
        <v>809.93</v>
      </c>
      <c r="P156" s="8" t="s">
        <v>905</v>
      </c>
      <c r="Q156" s="8" t="s">
        <v>85</v>
      </c>
    </row>
    <row r="157" spans="1:17" x14ac:dyDescent="0.25">
      <c r="A157" s="8" t="s">
        <v>904</v>
      </c>
      <c r="B157" s="8" t="s">
        <v>903</v>
      </c>
      <c r="C157" s="11">
        <v>49.42</v>
      </c>
      <c r="D157" s="8">
        <v>0.43</v>
      </c>
      <c r="E157" s="8">
        <v>0.88</v>
      </c>
      <c r="F157" s="8">
        <v>2</v>
      </c>
      <c r="G157" s="8">
        <v>4.05</v>
      </c>
      <c r="H157" s="8">
        <v>165.6</v>
      </c>
      <c r="I157" s="9">
        <v>2383629</v>
      </c>
      <c r="J157" s="10">
        <v>2462918</v>
      </c>
      <c r="K157" s="8">
        <v>3.33</v>
      </c>
      <c r="L157" s="8">
        <v>14693</v>
      </c>
      <c r="M157" s="8">
        <v>88.73</v>
      </c>
      <c r="N157" s="8">
        <v>0.56000000000000005</v>
      </c>
      <c r="O157" s="9">
        <v>8183.95</v>
      </c>
      <c r="P157" s="8" t="s">
        <v>189</v>
      </c>
      <c r="Q157" s="8" t="s">
        <v>189</v>
      </c>
    </row>
    <row r="158" spans="1:17" x14ac:dyDescent="0.25">
      <c r="A158" s="8" t="s">
        <v>902</v>
      </c>
      <c r="B158" s="8" t="s">
        <v>901</v>
      </c>
      <c r="C158" s="11">
        <v>19.45</v>
      </c>
      <c r="D158" s="8">
        <v>0.52</v>
      </c>
      <c r="E158" s="8">
        <v>2.75</v>
      </c>
      <c r="F158" s="8">
        <v>0</v>
      </c>
      <c r="G158" s="8">
        <v>0</v>
      </c>
      <c r="H158" s="8">
        <v>1286.47</v>
      </c>
      <c r="I158" s="9">
        <v>17711899</v>
      </c>
      <c r="J158" s="10">
        <v>32550514</v>
      </c>
      <c r="K158" s="8">
        <v>83.78</v>
      </c>
      <c r="L158" s="8">
        <v>8369.6200000000008</v>
      </c>
      <c r="M158" s="8">
        <v>6.51</v>
      </c>
      <c r="N158" s="8">
        <v>2.99</v>
      </c>
      <c r="O158" s="9">
        <v>25021.84</v>
      </c>
      <c r="P158" s="8" t="s">
        <v>537</v>
      </c>
      <c r="Q158" s="8" t="s">
        <v>61</v>
      </c>
    </row>
    <row r="159" spans="1:17" x14ac:dyDescent="0.25">
      <c r="A159" s="8" t="s">
        <v>900</v>
      </c>
      <c r="B159" s="8" t="s">
        <v>899</v>
      </c>
      <c r="C159" s="11">
        <v>38.479999999999997</v>
      </c>
      <c r="D159" s="8">
        <v>0.31</v>
      </c>
      <c r="E159" s="8">
        <v>0.81</v>
      </c>
      <c r="F159" s="8">
        <v>0.56000000000000005</v>
      </c>
      <c r="G159" s="8">
        <v>1.46</v>
      </c>
      <c r="H159" s="8">
        <v>236.49</v>
      </c>
      <c r="I159" s="9">
        <v>1852685</v>
      </c>
      <c r="J159" s="10">
        <v>1320867</v>
      </c>
      <c r="K159" s="8">
        <v>-28.71</v>
      </c>
      <c r="L159" s="8">
        <v>6027.8</v>
      </c>
      <c r="M159" s="8">
        <v>25.49</v>
      </c>
      <c r="N159" s="8">
        <v>1.51</v>
      </c>
      <c r="O159" s="9">
        <v>9100.14</v>
      </c>
      <c r="P159" s="8" t="s">
        <v>898</v>
      </c>
      <c r="Q159" s="8" t="s">
        <v>359</v>
      </c>
    </row>
    <row r="160" spans="1:17" x14ac:dyDescent="0.25">
      <c r="A160" s="8" t="s">
        <v>897</v>
      </c>
      <c r="B160" s="8" t="s">
        <v>896</v>
      </c>
      <c r="C160" s="11">
        <v>31.18</v>
      </c>
      <c r="D160" s="8">
        <v>-0.3</v>
      </c>
      <c r="E160" s="8">
        <v>-0.95</v>
      </c>
      <c r="F160" s="8">
        <v>1.24</v>
      </c>
      <c r="G160" s="8">
        <v>3.98</v>
      </c>
      <c r="H160" s="8">
        <v>325.81</v>
      </c>
      <c r="I160" s="9">
        <v>2768192</v>
      </c>
      <c r="J160" s="10">
        <v>1779362</v>
      </c>
      <c r="K160" s="8">
        <v>-35.72</v>
      </c>
      <c r="L160" s="8">
        <v>13811</v>
      </c>
      <c r="M160" s="8">
        <v>42.39</v>
      </c>
      <c r="N160" s="8">
        <v>0.74</v>
      </c>
      <c r="O160" s="9">
        <v>10158.76</v>
      </c>
      <c r="P160" s="8" t="s">
        <v>74</v>
      </c>
      <c r="Q160" s="8" t="s">
        <v>73</v>
      </c>
    </row>
    <row r="161" spans="1:17" x14ac:dyDescent="0.25">
      <c r="A161" s="8" t="s">
        <v>895</v>
      </c>
      <c r="B161" s="8" t="s">
        <v>894</v>
      </c>
      <c r="C161" s="11">
        <v>9.73</v>
      </c>
      <c r="D161" s="8">
        <v>0.04</v>
      </c>
      <c r="E161" s="8">
        <v>0.41</v>
      </c>
      <c r="F161" s="8">
        <v>0.2</v>
      </c>
      <c r="G161" s="8">
        <v>2.06</v>
      </c>
      <c r="H161" s="8">
        <v>701</v>
      </c>
      <c r="I161" s="9">
        <v>9035174</v>
      </c>
      <c r="J161" s="10">
        <v>7953991</v>
      </c>
      <c r="K161" s="8">
        <v>-11.97</v>
      </c>
      <c r="L161" s="8">
        <v>5363</v>
      </c>
      <c r="M161" s="8">
        <v>7.65</v>
      </c>
      <c r="N161" s="8">
        <v>1.27</v>
      </c>
      <c r="O161" s="9">
        <v>6820.73</v>
      </c>
      <c r="P161" s="8" t="s">
        <v>102</v>
      </c>
      <c r="Q161" s="8" t="s">
        <v>77</v>
      </c>
    </row>
    <row r="162" spans="1:17" x14ac:dyDescent="0.25">
      <c r="A162" s="8" t="s">
        <v>893</v>
      </c>
      <c r="B162" s="8" t="s">
        <v>892</v>
      </c>
      <c r="C162" s="11">
        <v>21.82</v>
      </c>
      <c r="D162" s="8">
        <v>-0.16</v>
      </c>
      <c r="E162" s="8">
        <v>-0.73</v>
      </c>
      <c r="F162" s="8">
        <v>0</v>
      </c>
      <c r="G162" s="8">
        <v>0</v>
      </c>
      <c r="H162" s="8">
        <v>322.83999999999997</v>
      </c>
      <c r="I162" s="9">
        <v>6721594</v>
      </c>
      <c r="J162" s="10">
        <v>5212027</v>
      </c>
      <c r="K162" s="8">
        <v>-22.46</v>
      </c>
      <c r="L162" s="8">
        <v>4212</v>
      </c>
      <c r="M162" s="8">
        <v>13.05</v>
      </c>
      <c r="N162" s="8">
        <v>1.67</v>
      </c>
      <c r="O162" s="9">
        <v>7044.37</v>
      </c>
      <c r="P162" s="8" t="s">
        <v>891</v>
      </c>
      <c r="Q162" s="8" t="s">
        <v>164</v>
      </c>
    </row>
    <row r="163" spans="1:17" x14ac:dyDescent="0.25">
      <c r="A163" s="8" t="s">
        <v>890</v>
      </c>
      <c r="B163" s="8" t="s">
        <v>889</v>
      </c>
      <c r="C163" s="11">
        <v>35.29</v>
      </c>
      <c r="D163" s="8">
        <v>0.17</v>
      </c>
      <c r="E163" s="8">
        <v>0.48</v>
      </c>
      <c r="F163" s="8">
        <v>1.32</v>
      </c>
      <c r="G163" s="8">
        <v>3.74</v>
      </c>
      <c r="H163" s="8">
        <v>751.44</v>
      </c>
      <c r="I163" s="9">
        <v>5086537</v>
      </c>
      <c r="J163" s="10">
        <v>4274038</v>
      </c>
      <c r="K163" s="8">
        <v>-15.97</v>
      </c>
      <c r="L163" s="8">
        <v>23766</v>
      </c>
      <c r="M163" s="8">
        <v>31.63</v>
      </c>
      <c r="N163" s="8">
        <v>1.1200000000000001</v>
      </c>
      <c r="O163" s="9">
        <v>26518.32</v>
      </c>
      <c r="P163" s="8" t="s">
        <v>189</v>
      </c>
      <c r="Q163" s="8" t="s">
        <v>189</v>
      </c>
    </row>
    <row r="164" spans="1:17" x14ac:dyDescent="0.25">
      <c r="A164" s="8" t="s">
        <v>888</v>
      </c>
      <c r="B164" s="8" t="s">
        <v>887</v>
      </c>
      <c r="C164" s="11">
        <v>38.42</v>
      </c>
      <c r="D164" s="8">
        <v>-0.85</v>
      </c>
      <c r="E164" s="8">
        <v>-2.16</v>
      </c>
      <c r="F164" s="8">
        <v>0.1</v>
      </c>
      <c r="G164" s="8">
        <v>0.26</v>
      </c>
      <c r="H164" s="8">
        <v>141.80000000000001</v>
      </c>
      <c r="I164" s="9">
        <v>3621991</v>
      </c>
      <c r="J164" s="10">
        <v>3444884</v>
      </c>
      <c r="K164" s="8">
        <v>-4.8899999999999997</v>
      </c>
      <c r="L164" s="8">
        <v>2384.1999999999998</v>
      </c>
      <c r="M164" s="8">
        <v>16.809999999999999</v>
      </c>
      <c r="N164" s="8">
        <v>2.29</v>
      </c>
      <c r="O164" s="9">
        <v>5447.96</v>
      </c>
      <c r="P164" s="8" t="s">
        <v>346</v>
      </c>
      <c r="Q164" s="8" t="s">
        <v>77</v>
      </c>
    </row>
    <row r="165" spans="1:17" x14ac:dyDescent="0.25">
      <c r="A165" s="8" t="s">
        <v>886</v>
      </c>
      <c r="B165" s="8" t="s">
        <v>885</v>
      </c>
      <c r="C165" s="11">
        <v>77.25</v>
      </c>
      <c r="D165" s="8">
        <v>-0.34</v>
      </c>
      <c r="E165" s="8">
        <v>-0.44</v>
      </c>
      <c r="F165" s="8">
        <v>3</v>
      </c>
      <c r="G165" s="8">
        <v>3.88</v>
      </c>
      <c r="H165" s="8">
        <v>196.1</v>
      </c>
      <c r="I165" s="9">
        <v>1479158</v>
      </c>
      <c r="J165" s="10">
        <v>1147304</v>
      </c>
      <c r="K165" s="8">
        <v>-22.44</v>
      </c>
      <c r="L165" s="8">
        <v>13018.13</v>
      </c>
      <c r="M165" s="8">
        <v>66.39</v>
      </c>
      <c r="N165" s="8">
        <v>1.1599999999999999</v>
      </c>
      <c r="O165" s="9">
        <v>15148.73</v>
      </c>
      <c r="P165" s="8" t="s">
        <v>74</v>
      </c>
      <c r="Q165" s="8" t="s">
        <v>73</v>
      </c>
    </row>
    <row r="166" spans="1:17" x14ac:dyDescent="0.25">
      <c r="A166" s="8" t="s">
        <v>884</v>
      </c>
      <c r="B166" s="8" t="s">
        <v>883</v>
      </c>
      <c r="C166" s="11">
        <v>71.400000000000006</v>
      </c>
      <c r="D166" s="8">
        <v>-1.19</v>
      </c>
      <c r="E166" s="8">
        <v>-1.64</v>
      </c>
      <c r="F166" s="8">
        <v>0.57999999999999996</v>
      </c>
      <c r="G166" s="8">
        <v>0.81</v>
      </c>
      <c r="H166" s="8">
        <v>250.28</v>
      </c>
      <c r="I166" s="9">
        <v>3692646</v>
      </c>
      <c r="J166" s="10">
        <v>2514275</v>
      </c>
      <c r="K166" s="8">
        <v>-31.91</v>
      </c>
      <c r="L166" s="8">
        <v>7151.33</v>
      </c>
      <c r="M166" s="8">
        <v>28.57</v>
      </c>
      <c r="N166" s="8">
        <v>2.5</v>
      </c>
      <c r="O166" s="9">
        <v>17869.990000000002</v>
      </c>
      <c r="P166" s="8" t="s">
        <v>78</v>
      </c>
      <c r="Q166" s="8" t="s">
        <v>77</v>
      </c>
    </row>
    <row r="167" spans="1:17" x14ac:dyDescent="0.25">
      <c r="A167" s="8" t="s">
        <v>882</v>
      </c>
      <c r="B167" s="8" t="s">
        <v>881</v>
      </c>
      <c r="C167" s="11">
        <v>26.8</v>
      </c>
      <c r="D167" s="8">
        <v>0.3</v>
      </c>
      <c r="E167" s="8">
        <v>1.1299999999999999</v>
      </c>
      <c r="F167" s="8">
        <v>0.16</v>
      </c>
      <c r="G167" s="8">
        <v>0.6</v>
      </c>
      <c r="H167" s="8">
        <v>126.24</v>
      </c>
      <c r="I167" s="9">
        <v>1415002</v>
      </c>
      <c r="J167" s="10">
        <v>1157917</v>
      </c>
      <c r="K167" s="8">
        <v>-18.170000000000002</v>
      </c>
      <c r="L167" s="8">
        <v>1885.5</v>
      </c>
      <c r="M167" s="8">
        <v>14.94</v>
      </c>
      <c r="N167" s="8">
        <v>1.79</v>
      </c>
      <c r="O167" s="9">
        <v>3383.23</v>
      </c>
      <c r="P167" s="8" t="s">
        <v>118</v>
      </c>
      <c r="Q167" s="8" t="s">
        <v>117</v>
      </c>
    </row>
    <row r="168" spans="1:17" x14ac:dyDescent="0.25">
      <c r="A168" s="8" t="s">
        <v>880</v>
      </c>
      <c r="B168" s="8" t="s">
        <v>879</v>
      </c>
      <c r="C168" s="11">
        <v>35.75</v>
      </c>
      <c r="D168" s="8">
        <v>-0.47</v>
      </c>
      <c r="E168" s="8">
        <v>-1.3</v>
      </c>
      <c r="F168" s="8">
        <v>0.88</v>
      </c>
      <c r="G168" s="8">
        <v>2.46</v>
      </c>
      <c r="H168" s="8">
        <v>130.9</v>
      </c>
      <c r="I168" s="9">
        <v>1113491</v>
      </c>
      <c r="J168" s="10">
        <v>1171031</v>
      </c>
      <c r="K168" s="8">
        <v>5.17</v>
      </c>
      <c r="L168" s="8">
        <v>1510.12</v>
      </c>
      <c r="M168" s="8">
        <v>11.54</v>
      </c>
      <c r="N168" s="8">
        <v>3.1</v>
      </c>
      <c r="O168" s="9">
        <v>4679.67</v>
      </c>
      <c r="P168" s="8" t="s">
        <v>310</v>
      </c>
      <c r="Q168" s="8" t="s">
        <v>73</v>
      </c>
    </row>
    <row r="169" spans="1:17" x14ac:dyDescent="0.25">
      <c r="A169" s="8" t="s">
        <v>878</v>
      </c>
      <c r="B169" s="8" t="s">
        <v>877</v>
      </c>
      <c r="C169" s="11">
        <v>20.71</v>
      </c>
      <c r="D169" s="8">
        <v>0.08</v>
      </c>
      <c r="E169" s="8">
        <v>0.39</v>
      </c>
      <c r="F169" s="8">
        <v>1.93</v>
      </c>
      <c r="G169" s="8">
        <v>9.32</v>
      </c>
      <c r="H169" s="8">
        <v>273.83999999999997</v>
      </c>
      <c r="I169" s="9">
        <v>5459800</v>
      </c>
      <c r="J169" s="10">
        <v>3083229</v>
      </c>
      <c r="K169" s="8">
        <v>-43.53</v>
      </c>
      <c r="L169" s="8">
        <v>2115.71</v>
      </c>
      <c r="M169" s="8">
        <v>7.73</v>
      </c>
      <c r="N169" s="8">
        <v>2.68</v>
      </c>
      <c r="O169" s="9">
        <v>5671.23</v>
      </c>
      <c r="P169" s="8" t="s">
        <v>156</v>
      </c>
      <c r="Q169" s="8" t="s">
        <v>155</v>
      </c>
    </row>
    <row r="170" spans="1:17" x14ac:dyDescent="0.25">
      <c r="A170" s="8" t="s">
        <v>876</v>
      </c>
      <c r="B170" s="8" t="s">
        <v>875</v>
      </c>
      <c r="C170" s="11">
        <v>34.08</v>
      </c>
      <c r="D170" s="8">
        <v>0.14000000000000001</v>
      </c>
      <c r="E170" s="8">
        <v>0.41</v>
      </c>
      <c r="F170" s="8">
        <v>0.55000000000000004</v>
      </c>
      <c r="G170" s="8">
        <v>1.61</v>
      </c>
      <c r="H170" s="8">
        <v>196.69</v>
      </c>
      <c r="I170" s="9">
        <v>1393199</v>
      </c>
      <c r="J170" s="10">
        <v>942287</v>
      </c>
      <c r="K170" s="8">
        <v>-32.369999999999997</v>
      </c>
      <c r="L170" s="8">
        <v>7653.1</v>
      </c>
      <c r="M170" s="8">
        <v>38.909999999999997</v>
      </c>
      <c r="N170" s="8">
        <v>0.88</v>
      </c>
      <c r="O170" s="9">
        <v>6703.2</v>
      </c>
      <c r="P170" s="8" t="s">
        <v>406</v>
      </c>
      <c r="Q170" s="8" t="s">
        <v>359</v>
      </c>
    </row>
    <row r="171" spans="1:17" x14ac:dyDescent="0.25">
      <c r="A171" s="8" t="s">
        <v>874</v>
      </c>
      <c r="B171" s="8" t="s">
        <v>873</v>
      </c>
      <c r="C171" s="11">
        <v>52.61</v>
      </c>
      <c r="D171" s="8">
        <v>-0.72</v>
      </c>
      <c r="E171" s="8">
        <v>-1.35</v>
      </c>
      <c r="F171" s="8">
        <v>2.1</v>
      </c>
      <c r="G171" s="8">
        <v>3.99</v>
      </c>
      <c r="H171" s="8">
        <v>658.75</v>
      </c>
      <c r="I171" s="9">
        <v>4511224</v>
      </c>
      <c r="J171" s="10">
        <v>3917792</v>
      </c>
      <c r="K171" s="8">
        <v>-13.15</v>
      </c>
      <c r="L171" s="8">
        <v>19064</v>
      </c>
      <c r="M171" s="8">
        <v>28.94</v>
      </c>
      <c r="N171" s="8">
        <v>1.82</v>
      </c>
      <c r="O171" s="9">
        <v>34656.839999999997</v>
      </c>
      <c r="P171" s="8" t="s">
        <v>74</v>
      </c>
      <c r="Q171" s="8" t="s">
        <v>73</v>
      </c>
    </row>
    <row r="172" spans="1:17" x14ac:dyDescent="0.25">
      <c r="A172" s="8" t="s">
        <v>872</v>
      </c>
      <c r="B172" s="8" t="s">
        <v>871</v>
      </c>
      <c r="C172" s="11">
        <v>17.7</v>
      </c>
      <c r="D172" s="8">
        <v>-0.04</v>
      </c>
      <c r="E172" s="8">
        <v>-0.23</v>
      </c>
      <c r="F172" s="8">
        <v>0</v>
      </c>
      <c r="G172" s="8">
        <v>0</v>
      </c>
      <c r="H172" s="8">
        <v>288.14999999999998</v>
      </c>
      <c r="I172" s="9">
        <v>4545505</v>
      </c>
      <c r="J172" s="10">
        <v>4712253</v>
      </c>
      <c r="K172" s="8">
        <v>3.67</v>
      </c>
      <c r="L172" s="8">
        <v>2884.91</v>
      </c>
      <c r="M172" s="8">
        <v>10.01</v>
      </c>
      <c r="N172" s="8">
        <v>1.77</v>
      </c>
      <c r="O172" s="9">
        <v>5100.26</v>
      </c>
      <c r="P172" s="8" t="s">
        <v>537</v>
      </c>
      <c r="Q172" s="8" t="s">
        <v>61</v>
      </c>
    </row>
    <row r="173" spans="1:17" x14ac:dyDescent="0.25">
      <c r="A173" s="8" t="s">
        <v>870</v>
      </c>
      <c r="B173" s="8" t="s">
        <v>869</v>
      </c>
      <c r="C173" s="11">
        <v>31.76</v>
      </c>
      <c r="D173" s="8">
        <v>0.33</v>
      </c>
      <c r="E173" s="8">
        <v>1.05</v>
      </c>
      <c r="F173" s="8">
        <v>0.38</v>
      </c>
      <c r="G173" s="8">
        <v>1.2</v>
      </c>
      <c r="H173" s="8">
        <v>212.13</v>
      </c>
      <c r="I173" s="9">
        <v>2582769</v>
      </c>
      <c r="J173" s="10">
        <v>2586081</v>
      </c>
      <c r="K173" s="8">
        <v>0.13</v>
      </c>
      <c r="L173" s="8">
        <v>5633.88</v>
      </c>
      <c r="M173" s="8">
        <v>26.56</v>
      </c>
      <c r="N173" s="8">
        <v>1.2</v>
      </c>
      <c r="O173" s="9">
        <v>6737.25</v>
      </c>
      <c r="P173" s="8" t="s">
        <v>868</v>
      </c>
      <c r="Q173" s="8" t="s">
        <v>192</v>
      </c>
    </row>
    <row r="174" spans="1:17" x14ac:dyDescent="0.25">
      <c r="A174" s="8" t="s">
        <v>867</v>
      </c>
      <c r="B174" s="8" t="s">
        <v>866</v>
      </c>
      <c r="C174" s="11">
        <v>67.42</v>
      </c>
      <c r="D174" s="8">
        <v>-0.21</v>
      </c>
      <c r="E174" s="8">
        <v>-0.31</v>
      </c>
      <c r="F174" s="8">
        <v>0</v>
      </c>
      <c r="G174" s="8">
        <v>0</v>
      </c>
      <c r="H174" s="8">
        <v>247.83</v>
      </c>
      <c r="I174" s="9">
        <v>2980542</v>
      </c>
      <c r="J174" s="10">
        <v>1865354</v>
      </c>
      <c r="K174" s="8">
        <v>-37.42</v>
      </c>
      <c r="L174" s="8">
        <v>21909.99</v>
      </c>
      <c r="M174" s="8">
        <v>88.41</v>
      </c>
      <c r="N174" s="8">
        <v>0.76</v>
      </c>
      <c r="O174" s="9">
        <v>16708.7</v>
      </c>
      <c r="P174" s="8" t="s">
        <v>379</v>
      </c>
      <c r="Q174" s="8" t="s">
        <v>53</v>
      </c>
    </row>
    <row r="175" spans="1:17" x14ac:dyDescent="0.25">
      <c r="A175" s="8" t="s">
        <v>865</v>
      </c>
      <c r="B175" s="8" t="s">
        <v>864</v>
      </c>
      <c r="C175" s="11">
        <v>69.989999999999995</v>
      </c>
      <c r="D175" s="8">
        <v>-0.48</v>
      </c>
      <c r="E175" s="8">
        <v>-0.68</v>
      </c>
      <c r="F175" s="8">
        <v>1.68</v>
      </c>
      <c r="G175" s="8">
        <v>2.4</v>
      </c>
      <c r="H175" s="8">
        <v>5382</v>
      </c>
      <c r="I175" s="9">
        <v>26179553</v>
      </c>
      <c r="J175" s="10">
        <v>23570411</v>
      </c>
      <c r="K175" s="8">
        <v>-9.9700000000000006</v>
      </c>
      <c r="L175" s="8">
        <v>424533</v>
      </c>
      <c r="M175" s="8">
        <v>78.88</v>
      </c>
      <c r="N175" s="8">
        <v>0.89</v>
      </c>
      <c r="O175" s="9">
        <v>376686.2</v>
      </c>
      <c r="P175" s="8" t="s">
        <v>546</v>
      </c>
      <c r="Q175" s="8" t="s">
        <v>77</v>
      </c>
    </row>
    <row r="176" spans="1:17" x14ac:dyDescent="0.25">
      <c r="A176" s="8" t="s">
        <v>863</v>
      </c>
      <c r="B176" s="8" t="s">
        <v>862</v>
      </c>
      <c r="C176" s="11">
        <v>40.11</v>
      </c>
      <c r="D176" s="8">
        <v>-0.86</v>
      </c>
      <c r="E176" s="8">
        <v>-2.1</v>
      </c>
      <c r="F176" s="8">
        <v>0</v>
      </c>
      <c r="G176" s="8">
        <v>0</v>
      </c>
      <c r="H176" s="8">
        <v>123.59</v>
      </c>
      <c r="I176" s="9">
        <v>2166403</v>
      </c>
      <c r="J176" s="10">
        <v>1189344</v>
      </c>
      <c r="K176" s="8">
        <v>-45.1</v>
      </c>
      <c r="L176" s="8">
        <v>4563.8</v>
      </c>
      <c r="M176" s="8">
        <v>36.93</v>
      </c>
      <c r="N176" s="8">
        <v>1.0900000000000001</v>
      </c>
      <c r="O176" s="9">
        <v>4957.1899999999996</v>
      </c>
      <c r="P176" s="8" t="s">
        <v>298</v>
      </c>
      <c r="Q176" s="8" t="s">
        <v>77</v>
      </c>
    </row>
    <row r="177" spans="1:17" x14ac:dyDescent="0.25">
      <c r="A177" s="8" t="s">
        <v>861</v>
      </c>
      <c r="B177" s="8" t="s">
        <v>860</v>
      </c>
      <c r="C177" s="11">
        <v>58.46</v>
      </c>
      <c r="D177" s="8">
        <v>-0.26</v>
      </c>
      <c r="E177" s="8">
        <v>-0.44</v>
      </c>
      <c r="F177" s="8">
        <v>1.89</v>
      </c>
      <c r="G177" s="8">
        <v>3.23</v>
      </c>
      <c r="H177" s="8">
        <v>410.79</v>
      </c>
      <c r="I177" s="9">
        <v>2393411</v>
      </c>
      <c r="J177" s="10">
        <v>1986748</v>
      </c>
      <c r="K177" s="8">
        <v>-16.989999999999998</v>
      </c>
      <c r="L177" s="8">
        <v>16681</v>
      </c>
      <c r="M177" s="8">
        <v>40.61</v>
      </c>
      <c r="N177" s="8">
        <v>1.44</v>
      </c>
      <c r="O177" s="9">
        <v>24014.78</v>
      </c>
      <c r="P177" s="8" t="s">
        <v>74</v>
      </c>
      <c r="Q177" s="8" t="s">
        <v>73</v>
      </c>
    </row>
    <row r="178" spans="1:17" x14ac:dyDescent="0.25">
      <c r="A178" s="8" t="s">
        <v>859</v>
      </c>
      <c r="B178" s="8" t="s">
        <v>858</v>
      </c>
      <c r="C178" s="11">
        <v>30.73</v>
      </c>
      <c r="D178" s="8">
        <v>0.34</v>
      </c>
      <c r="E178" s="8">
        <v>1.1200000000000001</v>
      </c>
      <c r="F178" s="8">
        <v>0.54</v>
      </c>
      <c r="G178" s="8">
        <v>1.76</v>
      </c>
      <c r="H178" s="8">
        <v>139.72</v>
      </c>
      <c r="I178" s="9">
        <v>3294432</v>
      </c>
      <c r="J178" s="10">
        <v>2310553</v>
      </c>
      <c r="K178" s="8">
        <v>-29.86</v>
      </c>
      <c r="L178" s="8">
        <v>7354.96</v>
      </c>
      <c r="M178" s="8">
        <v>52.64</v>
      </c>
      <c r="N178" s="8">
        <v>0.57999999999999996</v>
      </c>
      <c r="O178" s="9">
        <v>4293.6000000000004</v>
      </c>
      <c r="P178" s="8" t="s">
        <v>857</v>
      </c>
      <c r="Q178" s="8" t="s">
        <v>105</v>
      </c>
    </row>
    <row r="179" spans="1:17" x14ac:dyDescent="0.25">
      <c r="A179" s="8" t="s">
        <v>856</v>
      </c>
      <c r="B179" s="8" t="s">
        <v>855</v>
      </c>
      <c r="C179" s="11">
        <v>34.479999999999997</v>
      </c>
      <c r="D179" s="8">
        <v>0.32</v>
      </c>
      <c r="E179" s="8">
        <v>0.94</v>
      </c>
      <c r="F179" s="8">
        <v>0.7</v>
      </c>
      <c r="G179" s="8">
        <v>2.0299999999999998</v>
      </c>
      <c r="H179" s="8">
        <v>148.53</v>
      </c>
      <c r="I179" s="9">
        <v>1928451</v>
      </c>
      <c r="J179" s="10">
        <v>1455553</v>
      </c>
      <c r="K179" s="8">
        <v>-24.52</v>
      </c>
      <c r="L179" s="8">
        <v>2134.2399999999998</v>
      </c>
      <c r="M179" s="8">
        <v>14.37</v>
      </c>
      <c r="N179" s="8">
        <v>2.4</v>
      </c>
      <c r="O179" s="9">
        <v>5121.3100000000004</v>
      </c>
      <c r="P179" s="8" t="s">
        <v>307</v>
      </c>
      <c r="Q179" s="8" t="s">
        <v>105</v>
      </c>
    </row>
    <row r="180" spans="1:17" x14ac:dyDescent="0.25">
      <c r="A180" s="8" t="s">
        <v>854</v>
      </c>
      <c r="B180" s="8" t="s">
        <v>853</v>
      </c>
      <c r="C180" s="11">
        <v>25.55</v>
      </c>
      <c r="D180" s="8">
        <v>0.31</v>
      </c>
      <c r="E180" s="8">
        <v>1.23</v>
      </c>
      <c r="F180" s="8">
        <v>0.96</v>
      </c>
      <c r="G180" s="8">
        <v>3.76</v>
      </c>
      <c r="H180" s="8">
        <v>102.87</v>
      </c>
      <c r="I180" s="9">
        <v>1190744</v>
      </c>
      <c r="J180" s="10">
        <v>717515</v>
      </c>
      <c r="K180" s="8">
        <v>-39.74</v>
      </c>
      <c r="L180" s="8">
        <v>1228.6300000000001</v>
      </c>
      <c r="M180" s="8">
        <v>11.94</v>
      </c>
      <c r="N180" s="8">
        <v>2.14</v>
      </c>
      <c r="O180" s="9">
        <v>2628.33</v>
      </c>
      <c r="P180" s="8" t="s">
        <v>266</v>
      </c>
      <c r="Q180" s="8" t="s">
        <v>265</v>
      </c>
    </row>
    <row r="181" spans="1:17" x14ac:dyDescent="0.25">
      <c r="A181" s="8" t="s">
        <v>852</v>
      </c>
      <c r="B181" s="8" t="s">
        <v>851</v>
      </c>
      <c r="C181" s="11">
        <v>61.8</v>
      </c>
      <c r="D181" s="8">
        <v>1.33</v>
      </c>
      <c r="E181" s="8">
        <v>2.2000000000000002</v>
      </c>
      <c r="F181" s="8">
        <v>0.44</v>
      </c>
      <c r="G181" s="8">
        <v>0.71</v>
      </c>
      <c r="H181" s="8">
        <v>312.33</v>
      </c>
      <c r="I181" s="9">
        <v>3705723</v>
      </c>
      <c r="J181" s="10">
        <v>2966348</v>
      </c>
      <c r="K181" s="8">
        <v>-19.95</v>
      </c>
      <c r="L181" s="8">
        <v>3751</v>
      </c>
      <c r="M181" s="8">
        <v>12.01</v>
      </c>
      <c r="N181" s="8">
        <v>5.15</v>
      </c>
      <c r="O181" s="9">
        <v>19301.990000000002</v>
      </c>
      <c r="P181" s="8" t="s">
        <v>193</v>
      </c>
      <c r="Q181" s="8" t="s">
        <v>192</v>
      </c>
    </row>
    <row r="182" spans="1:17" x14ac:dyDescent="0.25">
      <c r="A182" s="8" t="s">
        <v>850</v>
      </c>
      <c r="B182" s="8" t="s">
        <v>849</v>
      </c>
      <c r="C182" s="11">
        <v>20.39</v>
      </c>
      <c r="D182" s="8">
        <v>-0.3</v>
      </c>
      <c r="E182" s="8">
        <v>-1.45</v>
      </c>
      <c r="F182" s="8">
        <v>0.2</v>
      </c>
      <c r="G182" s="8">
        <v>0.98</v>
      </c>
      <c r="H182" s="8">
        <v>191.26</v>
      </c>
      <c r="I182" s="9">
        <v>2368549</v>
      </c>
      <c r="J182" s="10">
        <v>1957367</v>
      </c>
      <c r="K182" s="8">
        <v>-17.36</v>
      </c>
      <c r="L182" s="8">
        <v>3357.22</v>
      </c>
      <c r="M182" s="8">
        <v>17.55</v>
      </c>
      <c r="N182" s="8">
        <v>1.1599999999999999</v>
      </c>
      <c r="O182" s="9">
        <v>3899.79</v>
      </c>
      <c r="P182" s="8" t="s">
        <v>118</v>
      </c>
      <c r="Q182" s="8" t="s">
        <v>117</v>
      </c>
    </row>
    <row r="183" spans="1:17" x14ac:dyDescent="0.25">
      <c r="A183" s="8" t="s">
        <v>848</v>
      </c>
      <c r="B183" s="8" t="s">
        <v>847</v>
      </c>
      <c r="C183" s="11">
        <v>7.01</v>
      </c>
      <c r="D183" s="8">
        <v>0.24</v>
      </c>
      <c r="E183" s="8">
        <v>3.55</v>
      </c>
      <c r="F183" s="8">
        <v>0.04</v>
      </c>
      <c r="G183" s="8">
        <v>0.56999999999999995</v>
      </c>
      <c r="H183" s="8">
        <v>576.94000000000005</v>
      </c>
      <c r="I183" s="9">
        <v>32231649</v>
      </c>
      <c r="J183" s="10">
        <v>29357117</v>
      </c>
      <c r="K183" s="8">
        <v>-8.92</v>
      </c>
      <c r="L183" s="8">
        <v>8103</v>
      </c>
      <c r="M183" s="8">
        <v>14.04</v>
      </c>
      <c r="N183" s="8">
        <v>0.5</v>
      </c>
      <c r="O183" s="9">
        <v>4044.35</v>
      </c>
      <c r="P183" s="8" t="s">
        <v>125</v>
      </c>
      <c r="Q183" s="8" t="s">
        <v>49</v>
      </c>
    </row>
    <row r="184" spans="1:17" x14ac:dyDescent="0.25">
      <c r="A184" s="8" t="s">
        <v>846</v>
      </c>
      <c r="B184" s="8" t="s">
        <v>845</v>
      </c>
      <c r="C184" s="11">
        <v>11.35</v>
      </c>
      <c r="D184" s="8">
        <v>-0.187</v>
      </c>
      <c r="E184" s="8">
        <v>-1.62</v>
      </c>
      <c r="F184" s="8">
        <v>0</v>
      </c>
      <c r="G184" s="8">
        <v>0</v>
      </c>
      <c r="H184" s="8">
        <v>218.35</v>
      </c>
      <c r="I184" s="9">
        <v>4190753</v>
      </c>
      <c r="J184" s="10">
        <v>5445782</v>
      </c>
      <c r="K184" s="8">
        <v>29.95</v>
      </c>
      <c r="L184" s="8">
        <v>2816.64</v>
      </c>
      <c r="M184" s="8">
        <v>12.9</v>
      </c>
      <c r="N184" s="8">
        <v>0.88</v>
      </c>
      <c r="O184" s="9">
        <v>2478.14</v>
      </c>
      <c r="P184" s="8" t="s">
        <v>844</v>
      </c>
      <c r="Q184" s="8" t="s">
        <v>49</v>
      </c>
    </row>
    <row r="185" spans="1:17" x14ac:dyDescent="0.25">
      <c r="A185" s="8" t="s">
        <v>843</v>
      </c>
      <c r="B185" s="8" t="s">
        <v>842</v>
      </c>
      <c r="C185" s="11">
        <v>40.729999999999997</v>
      </c>
      <c r="D185" s="8">
        <v>-0.43</v>
      </c>
      <c r="E185" s="8">
        <v>-1.04</v>
      </c>
      <c r="F185" s="8">
        <v>2.2000000000000002</v>
      </c>
      <c r="G185" s="8">
        <v>5.4</v>
      </c>
      <c r="H185" s="8">
        <v>304.83999999999997</v>
      </c>
      <c r="I185" s="9">
        <v>3185122</v>
      </c>
      <c r="J185" s="10">
        <v>1357396</v>
      </c>
      <c r="K185" s="8">
        <v>-57.38</v>
      </c>
      <c r="L185" s="8">
        <v>13684</v>
      </c>
      <c r="M185" s="8">
        <v>44.89</v>
      </c>
      <c r="N185" s="8">
        <v>0.91</v>
      </c>
      <c r="O185" s="9">
        <v>12416.13</v>
      </c>
      <c r="P185" s="8" t="s">
        <v>74</v>
      </c>
      <c r="Q185" s="8" t="s">
        <v>73</v>
      </c>
    </row>
    <row r="186" spans="1:17" x14ac:dyDescent="0.25">
      <c r="A186" s="8" t="s">
        <v>841</v>
      </c>
      <c r="B186" s="8" t="s">
        <v>840</v>
      </c>
      <c r="C186" s="11">
        <v>48.09</v>
      </c>
      <c r="D186" s="8">
        <v>-0.04</v>
      </c>
      <c r="E186" s="8">
        <v>-0.08</v>
      </c>
      <c r="F186" s="8">
        <v>0</v>
      </c>
      <c r="G186" s="8">
        <v>0</v>
      </c>
      <c r="H186" s="8">
        <v>155.69999999999999</v>
      </c>
      <c r="I186" s="9">
        <v>1833567</v>
      </c>
      <c r="J186" s="10">
        <v>1061587</v>
      </c>
      <c r="K186" s="8">
        <v>-42.1</v>
      </c>
      <c r="L186" s="8">
        <v>4477</v>
      </c>
      <c r="M186" s="8">
        <v>28.75</v>
      </c>
      <c r="N186" s="8">
        <v>1.67</v>
      </c>
      <c r="O186" s="9">
        <v>7487.61</v>
      </c>
      <c r="P186" s="8" t="s">
        <v>118</v>
      </c>
      <c r="Q186" s="8" t="s">
        <v>117</v>
      </c>
    </row>
    <row r="187" spans="1:17" x14ac:dyDescent="0.25">
      <c r="A187" s="8" t="s">
        <v>839</v>
      </c>
      <c r="B187" s="8" t="s">
        <v>838</v>
      </c>
      <c r="C187" s="11">
        <v>23.56</v>
      </c>
      <c r="D187" s="8">
        <v>0.55000000000000004</v>
      </c>
      <c r="E187" s="8">
        <v>2.39</v>
      </c>
      <c r="F187" s="8">
        <v>0</v>
      </c>
      <c r="G187" s="8">
        <v>0</v>
      </c>
      <c r="H187" s="8">
        <v>150.54</v>
      </c>
      <c r="I187" s="9">
        <v>2202922</v>
      </c>
      <c r="J187" s="10">
        <v>2127845</v>
      </c>
      <c r="K187" s="8">
        <v>-3.41</v>
      </c>
      <c r="L187" s="8">
        <v>1112.06</v>
      </c>
      <c r="M187" s="8">
        <v>7.39</v>
      </c>
      <c r="N187" s="8">
        <v>3.19</v>
      </c>
      <c r="O187" s="9">
        <v>3546.72</v>
      </c>
      <c r="P187" s="8" t="s">
        <v>669</v>
      </c>
      <c r="Q187" s="8" t="s">
        <v>349</v>
      </c>
    </row>
    <row r="188" spans="1:17" x14ac:dyDescent="0.25">
      <c r="A188" s="8" t="s">
        <v>837</v>
      </c>
      <c r="B188" s="8" t="s">
        <v>836</v>
      </c>
      <c r="C188" s="11">
        <v>69.819999999999993</v>
      </c>
      <c r="D188" s="8">
        <v>-0.64</v>
      </c>
      <c r="E188" s="8">
        <v>-0.91</v>
      </c>
      <c r="F188" s="8">
        <v>1.08</v>
      </c>
      <c r="G188" s="8">
        <v>1.55</v>
      </c>
      <c r="H188" s="8">
        <v>56.03</v>
      </c>
      <c r="I188" s="9">
        <v>1320145</v>
      </c>
      <c r="J188" s="10">
        <v>969142</v>
      </c>
      <c r="K188" s="8">
        <v>-26.59</v>
      </c>
      <c r="L188" s="8">
        <v>4504.88</v>
      </c>
      <c r="M188" s="8">
        <v>80.400000000000006</v>
      </c>
      <c r="N188" s="8">
        <v>0.87</v>
      </c>
      <c r="O188" s="9">
        <v>3912.01</v>
      </c>
      <c r="P188" s="8" t="s">
        <v>457</v>
      </c>
      <c r="Q188" s="8" t="s">
        <v>456</v>
      </c>
    </row>
    <row r="189" spans="1:17" x14ac:dyDescent="0.25">
      <c r="A189" s="8" t="s">
        <v>835</v>
      </c>
      <c r="B189" s="8" t="s">
        <v>834</v>
      </c>
      <c r="C189" s="11">
        <v>50.86</v>
      </c>
      <c r="D189" s="8">
        <v>0.02</v>
      </c>
      <c r="E189" s="8">
        <v>0.04</v>
      </c>
      <c r="F189" s="8">
        <v>0.5</v>
      </c>
      <c r="G189" s="8">
        <v>0.98</v>
      </c>
      <c r="H189" s="8">
        <v>179.84</v>
      </c>
      <c r="I189" s="9">
        <v>3325620</v>
      </c>
      <c r="J189" s="10">
        <v>1657821</v>
      </c>
      <c r="K189" s="8">
        <v>-50.15</v>
      </c>
      <c r="L189" s="8">
        <v>23316.79</v>
      </c>
      <c r="M189" s="8">
        <v>129.65</v>
      </c>
      <c r="N189" s="8">
        <v>0.39</v>
      </c>
      <c r="O189" s="9">
        <v>9146.66</v>
      </c>
      <c r="P189" s="8" t="s">
        <v>382</v>
      </c>
      <c r="Q189" s="8" t="s">
        <v>113</v>
      </c>
    </row>
    <row r="190" spans="1:17" x14ac:dyDescent="0.25">
      <c r="A190" s="8" t="s">
        <v>833</v>
      </c>
      <c r="B190" s="8" t="s">
        <v>832</v>
      </c>
      <c r="C190" s="11">
        <v>6.38</v>
      </c>
      <c r="D190" s="8">
        <v>0.18</v>
      </c>
      <c r="E190" s="8">
        <v>2.9</v>
      </c>
      <c r="F190" s="8">
        <v>0</v>
      </c>
      <c r="G190" s="8">
        <v>0</v>
      </c>
      <c r="H190" s="8">
        <v>2873.25</v>
      </c>
      <c r="I190" s="9">
        <v>92351708</v>
      </c>
      <c r="J190" s="10">
        <v>91034679</v>
      </c>
      <c r="K190" s="8">
        <v>-1.43</v>
      </c>
      <c r="L190" s="8">
        <v>127763</v>
      </c>
      <c r="M190" s="8">
        <v>44.47</v>
      </c>
      <c r="N190" s="8">
        <v>0.14000000000000001</v>
      </c>
      <c r="O190" s="9">
        <v>18331.34</v>
      </c>
      <c r="P190" s="8" t="s">
        <v>831</v>
      </c>
      <c r="Q190" s="8" t="s">
        <v>464</v>
      </c>
    </row>
    <row r="191" spans="1:17" x14ac:dyDescent="0.25">
      <c r="A191" s="8" t="s">
        <v>830</v>
      </c>
      <c r="B191" s="8" t="s">
        <v>829</v>
      </c>
      <c r="C191" s="11">
        <v>25.19</v>
      </c>
      <c r="D191" s="8">
        <v>-0.2</v>
      </c>
      <c r="E191" s="8">
        <v>-0.79</v>
      </c>
      <c r="F191" s="8">
        <v>0</v>
      </c>
      <c r="G191" s="8">
        <v>0</v>
      </c>
      <c r="H191" s="8">
        <v>301.62</v>
      </c>
      <c r="I191" s="9">
        <v>2739267</v>
      </c>
      <c r="J191" s="10">
        <v>2289690</v>
      </c>
      <c r="K191" s="8">
        <v>-16.41</v>
      </c>
      <c r="L191" s="8">
        <v>3922.78</v>
      </c>
      <c r="M191" s="8">
        <v>13.01</v>
      </c>
      <c r="N191" s="8">
        <v>1.94</v>
      </c>
      <c r="O191" s="9">
        <v>7597.81</v>
      </c>
      <c r="P191" s="8" t="s">
        <v>93</v>
      </c>
      <c r="Q191" s="8" t="s">
        <v>92</v>
      </c>
    </row>
    <row r="192" spans="1:17" x14ac:dyDescent="0.25">
      <c r="A192" s="8" t="s">
        <v>828</v>
      </c>
      <c r="B192" s="8" t="s">
        <v>827</v>
      </c>
      <c r="C192" s="11">
        <v>37.119999999999997</v>
      </c>
      <c r="D192" s="8">
        <v>0.3</v>
      </c>
      <c r="E192" s="8">
        <v>0.81</v>
      </c>
      <c r="F192" s="8">
        <v>0.76</v>
      </c>
      <c r="G192" s="8">
        <v>2.0499999999999998</v>
      </c>
      <c r="H192" s="8">
        <v>150.19999999999999</v>
      </c>
      <c r="I192" s="9">
        <v>1159499</v>
      </c>
      <c r="J192" s="10">
        <v>719886</v>
      </c>
      <c r="K192" s="8">
        <v>-37.909999999999997</v>
      </c>
      <c r="L192" s="8">
        <v>6731.9</v>
      </c>
      <c r="M192" s="8">
        <v>44.82</v>
      </c>
      <c r="N192" s="8">
        <v>0.83</v>
      </c>
      <c r="O192" s="9">
        <v>5575.42</v>
      </c>
      <c r="P192" s="8" t="s">
        <v>189</v>
      </c>
      <c r="Q192" s="8" t="s">
        <v>189</v>
      </c>
    </row>
    <row r="193" spans="1:17" x14ac:dyDescent="0.25">
      <c r="A193" s="8" t="s">
        <v>826</v>
      </c>
      <c r="B193" s="8" t="s">
        <v>825</v>
      </c>
      <c r="C193" s="11">
        <v>76.650000000000006</v>
      </c>
      <c r="D193" s="8">
        <v>0.84</v>
      </c>
      <c r="E193" s="8">
        <v>1.1100000000000001</v>
      </c>
      <c r="F193" s="8">
        <v>0.84</v>
      </c>
      <c r="G193" s="8">
        <v>1.1000000000000001</v>
      </c>
      <c r="H193" s="8">
        <v>231.78</v>
      </c>
      <c r="I193" s="9">
        <v>1784574</v>
      </c>
      <c r="J193" s="10">
        <v>1630881</v>
      </c>
      <c r="K193" s="8">
        <v>-8.61</v>
      </c>
      <c r="L193" s="8">
        <v>4724.71</v>
      </c>
      <c r="M193" s="8">
        <v>20.38</v>
      </c>
      <c r="N193" s="8">
        <v>3.76</v>
      </c>
      <c r="O193" s="9">
        <v>17765.939999999999</v>
      </c>
      <c r="P193" s="8" t="s">
        <v>266</v>
      </c>
      <c r="Q193" s="8" t="s">
        <v>265</v>
      </c>
    </row>
    <row r="194" spans="1:17" x14ac:dyDescent="0.25">
      <c r="A194" s="8" t="s">
        <v>824</v>
      </c>
      <c r="B194" s="8" t="s">
        <v>823</v>
      </c>
      <c r="C194" s="11">
        <v>58.78</v>
      </c>
      <c r="D194" s="8">
        <v>0.61</v>
      </c>
      <c r="E194" s="8">
        <v>1.05</v>
      </c>
      <c r="F194" s="8">
        <v>0</v>
      </c>
      <c r="G194" s="8">
        <v>0</v>
      </c>
      <c r="H194" s="8">
        <v>382</v>
      </c>
      <c r="I194" s="9">
        <v>18470973</v>
      </c>
      <c r="J194" s="10">
        <v>20396869</v>
      </c>
      <c r="K194" s="8">
        <v>10.43</v>
      </c>
      <c r="L194" s="8">
        <v>14726</v>
      </c>
      <c r="M194" s="8">
        <v>38.549999999999997</v>
      </c>
      <c r="N194" s="8">
        <v>1.52</v>
      </c>
      <c r="O194" s="9">
        <v>22453.96</v>
      </c>
      <c r="P194" s="8" t="s">
        <v>822</v>
      </c>
      <c r="Q194" s="8" t="s">
        <v>522</v>
      </c>
    </row>
    <row r="195" spans="1:17" x14ac:dyDescent="0.25">
      <c r="A195" s="8" t="s">
        <v>821</v>
      </c>
      <c r="B195" s="8" t="s">
        <v>820</v>
      </c>
      <c r="C195" s="11">
        <v>6.88</v>
      </c>
      <c r="D195" s="8">
        <v>0.08</v>
      </c>
      <c r="E195" s="8">
        <v>1.18</v>
      </c>
      <c r="F195" s="8">
        <v>1</v>
      </c>
      <c r="G195" s="8">
        <v>14.53</v>
      </c>
      <c r="H195" s="8">
        <v>312.36</v>
      </c>
      <c r="I195" s="9">
        <v>3329300</v>
      </c>
      <c r="J195" s="10">
        <v>3835631</v>
      </c>
      <c r="K195" s="8">
        <v>15.21</v>
      </c>
      <c r="L195" s="8">
        <v>2205.77</v>
      </c>
      <c r="M195" s="8">
        <v>7.06</v>
      </c>
      <c r="N195" s="8">
        <v>0.97</v>
      </c>
      <c r="O195" s="9">
        <v>2149.04</v>
      </c>
      <c r="P195" s="8" t="s">
        <v>99</v>
      </c>
      <c r="Q195" s="8" t="s">
        <v>98</v>
      </c>
    </row>
    <row r="196" spans="1:17" x14ac:dyDescent="0.25">
      <c r="A196" s="8" t="s">
        <v>819</v>
      </c>
      <c r="B196" s="8" t="s">
        <v>818</v>
      </c>
      <c r="C196" s="11">
        <v>23.62</v>
      </c>
      <c r="D196" s="8">
        <v>0.7</v>
      </c>
      <c r="E196" s="8">
        <v>3.05</v>
      </c>
      <c r="F196" s="8">
        <v>0</v>
      </c>
      <c r="G196" s="8">
        <v>0</v>
      </c>
      <c r="H196" s="8">
        <v>164.63</v>
      </c>
      <c r="I196" s="9">
        <v>5097518</v>
      </c>
      <c r="J196" s="10">
        <v>5026170</v>
      </c>
      <c r="K196" s="8">
        <v>-1.4</v>
      </c>
      <c r="L196" s="8">
        <v>8973.0300000000007</v>
      </c>
      <c r="M196" s="8">
        <v>54.5</v>
      </c>
      <c r="N196" s="8">
        <v>0.43</v>
      </c>
      <c r="O196" s="9">
        <v>3888.56</v>
      </c>
      <c r="P196" s="8" t="s">
        <v>372</v>
      </c>
      <c r="Q196" s="8" t="s">
        <v>105</v>
      </c>
    </row>
    <row r="197" spans="1:17" x14ac:dyDescent="0.25">
      <c r="A197" s="8" t="s">
        <v>817</v>
      </c>
      <c r="B197" s="8" t="s">
        <v>816</v>
      </c>
      <c r="C197" s="11">
        <v>5.25</v>
      </c>
      <c r="D197" s="8">
        <v>0.3</v>
      </c>
      <c r="E197" s="8">
        <v>6.06</v>
      </c>
      <c r="F197" s="8">
        <v>0.16</v>
      </c>
      <c r="G197" s="8">
        <v>3.05</v>
      </c>
      <c r="H197" s="8">
        <v>234.74</v>
      </c>
      <c r="I197" s="9">
        <v>6279341</v>
      </c>
      <c r="J197" s="10">
        <v>12211083</v>
      </c>
      <c r="K197" s="8">
        <v>94.46</v>
      </c>
      <c r="L197" s="8">
        <v>6163.86</v>
      </c>
      <c r="M197" s="8">
        <v>26.26</v>
      </c>
      <c r="N197" s="8">
        <v>0.2</v>
      </c>
      <c r="O197" s="9">
        <v>1232.3900000000001</v>
      </c>
      <c r="P197" s="8" t="s">
        <v>143</v>
      </c>
      <c r="Q197" s="8" t="s">
        <v>142</v>
      </c>
    </row>
    <row r="198" spans="1:17" x14ac:dyDescent="0.25">
      <c r="A198" s="8" t="s">
        <v>815</v>
      </c>
      <c r="B198" s="8" t="s">
        <v>814</v>
      </c>
      <c r="C198" s="11">
        <v>16.16</v>
      </c>
      <c r="D198" s="8">
        <v>0</v>
      </c>
      <c r="E198" s="8">
        <v>0</v>
      </c>
      <c r="F198" s="8">
        <v>0.34</v>
      </c>
      <c r="G198" s="8">
        <v>2.1</v>
      </c>
      <c r="H198" s="8">
        <v>696.82</v>
      </c>
      <c r="I198" s="9">
        <v>9693001</v>
      </c>
      <c r="J198" s="10">
        <v>6986922</v>
      </c>
      <c r="K198" s="8">
        <v>-27.92</v>
      </c>
      <c r="L198" s="8">
        <v>14269</v>
      </c>
      <c r="M198" s="8">
        <v>20.48</v>
      </c>
      <c r="N198" s="8">
        <v>0.79</v>
      </c>
      <c r="O198" s="9">
        <v>11260.61</v>
      </c>
      <c r="P198" s="8" t="s">
        <v>242</v>
      </c>
      <c r="Q198" s="8" t="s">
        <v>105</v>
      </c>
    </row>
    <row r="199" spans="1:17" x14ac:dyDescent="0.25">
      <c r="A199" s="8" t="s">
        <v>813</v>
      </c>
      <c r="B199" s="8" t="s">
        <v>812</v>
      </c>
      <c r="C199" s="11">
        <v>54</v>
      </c>
      <c r="D199" s="8">
        <v>-0.55000000000000004</v>
      </c>
      <c r="E199" s="8">
        <v>-1.01</v>
      </c>
      <c r="F199" s="8">
        <v>1.52</v>
      </c>
      <c r="G199" s="8">
        <v>2.81</v>
      </c>
      <c r="H199" s="8">
        <v>385.02</v>
      </c>
      <c r="I199" s="9">
        <v>2407107</v>
      </c>
      <c r="J199" s="10">
        <v>2220411</v>
      </c>
      <c r="K199" s="8">
        <v>-7.76</v>
      </c>
      <c r="L199" s="8">
        <v>30559</v>
      </c>
      <c r="M199" s="8">
        <v>79.37</v>
      </c>
      <c r="N199" s="8">
        <v>0.68</v>
      </c>
      <c r="O199" s="9">
        <v>20791.080000000002</v>
      </c>
      <c r="P199" s="8" t="s">
        <v>367</v>
      </c>
      <c r="Q199" s="8" t="s">
        <v>349</v>
      </c>
    </row>
    <row r="200" spans="1:17" x14ac:dyDescent="0.25">
      <c r="A200" s="8" t="s">
        <v>811</v>
      </c>
      <c r="B200" s="8" t="s">
        <v>810</v>
      </c>
      <c r="C200" s="11">
        <v>11.63</v>
      </c>
      <c r="D200" s="8">
        <v>0.16</v>
      </c>
      <c r="E200" s="8">
        <v>1.39</v>
      </c>
      <c r="F200" s="8">
        <v>0.4</v>
      </c>
      <c r="G200" s="8">
        <v>3.44</v>
      </c>
      <c r="H200" s="8">
        <v>10589.58</v>
      </c>
      <c r="I200" s="9">
        <v>88728244</v>
      </c>
      <c r="J200" s="10">
        <v>77724270</v>
      </c>
      <c r="K200" s="8">
        <v>-12.4</v>
      </c>
      <c r="L200" s="8">
        <v>178698</v>
      </c>
      <c r="M200" s="8">
        <v>16.87</v>
      </c>
      <c r="N200" s="8">
        <v>0.69</v>
      </c>
      <c r="O200" s="9">
        <v>123156.8</v>
      </c>
      <c r="P200" s="8" t="s">
        <v>189</v>
      </c>
      <c r="Q200" s="8" t="s">
        <v>189</v>
      </c>
    </row>
    <row r="201" spans="1:17" x14ac:dyDescent="0.25">
      <c r="A201" s="8" t="s">
        <v>809</v>
      </c>
      <c r="B201" s="8" t="s">
        <v>808</v>
      </c>
      <c r="C201" s="11">
        <v>58.75</v>
      </c>
      <c r="D201" s="8">
        <v>0.23</v>
      </c>
      <c r="E201" s="8">
        <v>0.39</v>
      </c>
      <c r="F201" s="8">
        <v>1.72</v>
      </c>
      <c r="G201" s="8">
        <v>2.93</v>
      </c>
      <c r="H201" s="8">
        <v>325.42</v>
      </c>
      <c r="I201" s="9">
        <v>3322598</v>
      </c>
      <c r="J201" s="10">
        <v>1891158</v>
      </c>
      <c r="K201" s="8">
        <v>-43.08</v>
      </c>
      <c r="L201" s="8">
        <v>14691.3</v>
      </c>
      <c r="M201" s="8">
        <v>45.15</v>
      </c>
      <c r="N201" s="8">
        <v>1.3</v>
      </c>
      <c r="O201" s="9">
        <v>19118.43</v>
      </c>
      <c r="P201" s="8" t="s">
        <v>295</v>
      </c>
      <c r="Q201" s="8" t="s">
        <v>57</v>
      </c>
    </row>
    <row r="202" spans="1:17" x14ac:dyDescent="0.25">
      <c r="A202" s="8" t="s">
        <v>807</v>
      </c>
      <c r="B202" s="8" t="s">
        <v>806</v>
      </c>
      <c r="C202" s="11">
        <v>34.85</v>
      </c>
      <c r="D202" s="8">
        <v>0.25</v>
      </c>
      <c r="E202" s="8">
        <v>0.72</v>
      </c>
      <c r="F202" s="8">
        <v>1.6</v>
      </c>
      <c r="G202" s="8">
        <v>4.59</v>
      </c>
      <c r="H202" s="8">
        <v>159.51</v>
      </c>
      <c r="I202" s="9">
        <v>979417</v>
      </c>
      <c r="J202" s="10">
        <v>826717</v>
      </c>
      <c r="K202" s="8">
        <v>-15.59</v>
      </c>
      <c r="L202" s="8">
        <v>10381.85</v>
      </c>
      <c r="M202" s="8">
        <v>65.09</v>
      </c>
      <c r="N202" s="8">
        <v>0.54</v>
      </c>
      <c r="O202" s="9">
        <v>5558.92</v>
      </c>
      <c r="P202" s="8" t="s">
        <v>480</v>
      </c>
      <c r="Q202" s="8" t="s">
        <v>105</v>
      </c>
    </row>
    <row r="203" spans="1:17" x14ac:dyDescent="0.25">
      <c r="A203" s="8" t="s">
        <v>805</v>
      </c>
      <c r="B203" s="8" t="s">
        <v>804</v>
      </c>
      <c r="C203" s="11">
        <v>6.42</v>
      </c>
      <c r="D203" s="8">
        <v>0.3</v>
      </c>
      <c r="E203" s="8">
        <v>4.9000000000000004</v>
      </c>
      <c r="F203" s="8">
        <v>0</v>
      </c>
      <c r="G203" s="8">
        <v>0</v>
      </c>
      <c r="H203" s="8">
        <v>433.2</v>
      </c>
      <c r="I203" s="9">
        <v>19133318</v>
      </c>
      <c r="J203" s="10">
        <v>17039133</v>
      </c>
      <c r="K203" s="8">
        <v>-10.95</v>
      </c>
      <c r="L203" s="8">
        <v>8929</v>
      </c>
      <c r="M203" s="8">
        <v>20.61</v>
      </c>
      <c r="N203" s="8">
        <v>0.31</v>
      </c>
      <c r="O203" s="9">
        <v>2781.14</v>
      </c>
      <c r="P203" s="8" t="s">
        <v>208</v>
      </c>
      <c r="Q203" s="8" t="s">
        <v>81</v>
      </c>
    </row>
    <row r="204" spans="1:17" x14ac:dyDescent="0.25">
      <c r="A204" s="8" t="s">
        <v>803</v>
      </c>
      <c r="B204" s="8" t="s">
        <v>802</v>
      </c>
      <c r="C204" s="11">
        <v>51.21</v>
      </c>
      <c r="D204" s="8">
        <v>-4.7</v>
      </c>
      <c r="E204" s="8">
        <v>-8.41</v>
      </c>
      <c r="F204" s="8">
        <v>0</v>
      </c>
      <c r="G204" s="8">
        <v>0</v>
      </c>
      <c r="H204" s="8">
        <v>269.76</v>
      </c>
      <c r="I204" s="9">
        <v>3232067</v>
      </c>
      <c r="J204" s="10">
        <v>11379203</v>
      </c>
      <c r="K204" s="8">
        <v>252.07</v>
      </c>
      <c r="L204" s="8">
        <v>4653.8500000000004</v>
      </c>
      <c r="M204" s="8">
        <v>17.25</v>
      </c>
      <c r="N204" s="8">
        <v>2.97</v>
      </c>
      <c r="O204" s="9">
        <v>13814.41</v>
      </c>
      <c r="P204" s="8" t="s">
        <v>650</v>
      </c>
      <c r="Q204" s="8" t="s">
        <v>92</v>
      </c>
    </row>
    <row r="205" spans="1:17" x14ac:dyDescent="0.25">
      <c r="A205" s="8" t="s">
        <v>801</v>
      </c>
      <c r="B205" s="8" t="s">
        <v>800</v>
      </c>
      <c r="C205" s="11">
        <v>47.86</v>
      </c>
      <c r="D205" s="8">
        <v>-0.69</v>
      </c>
      <c r="E205" s="8">
        <v>-1.42</v>
      </c>
      <c r="F205" s="8">
        <v>0</v>
      </c>
      <c r="G205" s="8">
        <v>0</v>
      </c>
      <c r="H205" s="8">
        <v>906.49</v>
      </c>
      <c r="I205" s="9">
        <v>7879338</v>
      </c>
      <c r="J205" s="10">
        <v>12696194</v>
      </c>
      <c r="K205" s="8">
        <v>61.13</v>
      </c>
      <c r="L205" s="8">
        <v>5608.06</v>
      </c>
      <c r="M205" s="8">
        <v>6.19</v>
      </c>
      <c r="N205" s="8">
        <v>7.74</v>
      </c>
      <c r="O205" s="9">
        <v>43384.61</v>
      </c>
      <c r="P205" s="8" t="s">
        <v>650</v>
      </c>
      <c r="Q205" s="8" t="s">
        <v>92</v>
      </c>
    </row>
    <row r="206" spans="1:17" x14ac:dyDescent="0.25">
      <c r="A206" s="8" t="s">
        <v>799</v>
      </c>
      <c r="B206" s="8" t="s">
        <v>798</v>
      </c>
      <c r="C206" s="11">
        <v>160.46</v>
      </c>
      <c r="D206" s="8">
        <v>0.66</v>
      </c>
      <c r="E206" s="8">
        <v>0.41</v>
      </c>
      <c r="F206" s="8">
        <v>1.4</v>
      </c>
      <c r="G206" s="8">
        <v>0.87</v>
      </c>
      <c r="H206" s="8">
        <v>461.78</v>
      </c>
      <c r="I206" s="9">
        <v>13562632</v>
      </c>
      <c r="J206" s="10">
        <v>9494754</v>
      </c>
      <c r="K206" s="8">
        <v>-29.99</v>
      </c>
      <c r="L206" s="8">
        <v>53579</v>
      </c>
      <c r="M206" s="8">
        <v>116.03</v>
      </c>
      <c r="N206" s="8">
        <v>1.38</v>
      </c>
      <c r="O206" s="9">
        <v>74097.22</v>
      </c>
      <c r="P206" s="8" t="s">
        <v>321</v>
      </c>
      <c r="Q206" s="8" t="s">
        <v>265</v>
      </c>
    </row>
    <row r="207" spans="1:17" x14ac:dyDescent="0.25">
      <c r="A207" s="8" t="s">
        <v>797</v>
      </c>
      <c r="B207" s="8" t="s">
        <v>796</v>
      </c>
      <c r="C207" s="11">
        <v>53.05</v>
      </c>
      <c r="D207" s="8">
        <v>-0.5</v>
      </c>
      <c r="E207" s="8">
        <v>-0.93</v>
      </c>
      <c r="F207" s="8">
        <v>1</v>
      </c>
      <c r="G207" s="8">
        <v>1.89</v>
      </c>
      <c r="H207" s="8">
        <v>123.86</v>
      </c>
      <c r="I207" s="9">
        <v>1351081</v>
      </c>
      <c r="J207" s="10">
        <v>1488458</v>
      </c>
      <c r="K207" s="8">
        <v>10.17</v>
      </c>
      <c r="L207" s="8">
        <v>7012.6</v>
      </c>
      <c r="M207" s="8">
        <v>56.62</v>
      </c>
      <c r="N207" s="8">
        <v>0.94</v>
      </c>
      <c r="O207" s="9">
        <v>6570.77</v>
      </c>
      <c r="P207" s="8" t="s">
        <v>350</v>
      </c>
      <c r="Q207" s="8" t="s">
        <v>349</v>
      </c>
    </row>
    <row r="208" spans="1:17" x14ac:dyDescent="0.25">
      <c r="A208" s="8" t="s">
        <v>795</v>
      </c>
      <c r="B208" s="8" t="s">
        <v>794</v>
      </c>
      <c r="C208" s="11">
        <v>13.63</v>
      </c>
      <c r="D208" s="8">
        <v>0.1</v>
      </c>
      <c r="E208" s="8">
        <v>0.74</v>
      </c>
      <c r="F208" s="8">
        <v>0</v>
      </c>
      <c r="G208" s="8">
        <v>0</v>
      </c>
      <c r="H208" s="8">
        <v>241.35</v>
      </c>
      <c r="I208" s="9">
        <v>5320341</v>
      </c>
      <c r="J208" s="10">
        <v>6713719</v>
      </c>
      <c r="K208" s="8">
        <v>26.19</v>
      </c>
      <c r="L208" s="8">
        <v>18082</v>
      </c>
      <c r="M208" s="8">
        <v>74.92</v>
      </c>
      <c r="N208" s="8">
        <v>0.18</v>
      </c>
      <c r="O208" s="9">
        <v>3289.6</v>
      </c>
      <c r="P208" s="8" t="s">
        <v>793</v>
      </c>
      <c r="Q208" s="8" t="s">
        <v>464</v>
      </c>
    </row>
    <row r="209" spans="1:17" x14ac:dyDescent="0.25">
      <c r="A209" s="8" t="s">
        <v>792</v>
      </c>
      <c r="B209" s="8" t="s">
        <v>791</v>
      </c>
      <c r="C209" s="11">
        <v>427.69</v>
      </c>
      <c r="D209" s="8">
        <v>-0.21</v>
      </c>
      <c r="E209" s="8">
        <v>-0.05</v>
      </c>
      <c r="F209" s="8">
        <v>0</v>
      </c>
      <c r="G209" s="8">
        <v>0</v>
      </c>
      <c r="H209" s="8">
        <v>315.76</v>
      </c>
      <c r="I209" s="9">
        <v>3194252</v>
      </c>
      <c r="J209" s="10">
        <v>2582888</v>
      </c>
      <c r="K209" s="8">
        <v>-19.14</v>
      </c>
      <c r="L209" s="8">
        <v>22274.18</v>
      </c>
      <c r="M209" s="8">
        <v>70.540000000000006</v>
      </c>
      <c r="N209" s="8">
        <v>6.06</v>
      </c>
      <c r="O209" s="9">
        <v>135047.4</v>
      </c>
      <c r="P209" s="8" t="s">
        <v>62</v>
      </c>
      <c r="Q209" s="8" t="s">
        <v>61</v>
      </c>
    </row>
    <row r="210" spans="1:17" x14ac:dyDescent="0.25">
      <c r="A210" s="8" t="s">
        <v>790</v>
      </c>
      <c r="B210" s="8" t="s">
        <v>789</v>
      </c>
      <c r="C210" s="11">
        <v>86.93</v>
      </c>
      <c r="D210" s="8">
        <v>-0.37</v>
      </c>
      <c r="E210" s="8">
        <v>-0.42</v>
      </c>
      <c r="F210" s="8">
        <v>1.84</v>
      </c>
      <c r="G210" s="8">
        <v>2.12</v>
      </c>
      <c r="H210" s="8">
        <v>73.62</v>
      </c>
      <c r="I210" s="9">
        <v>985995</v>
      </c>
      <c r="J210" s="10">
        <v>845863</v>
      </c>
      <c r="K210" s="8">
        <v>-14.21</v>
      </c>
      <c r="L210" s="8">
        <v>6430.64</v>
      </c>
      <c r="M210" s="8">
        <v>87.35</v>
      </c>
      <c r="N210" s="8">
        <v>1</v>
      </c>
      <c r="O210" s="9">
        <v>6399.79</v>
      </c>
      <c r="P210" s="8" t="s">
        <v>307</v>
      </c>
      <c r="Q210" s="8" t="s">
        <v>105</v>
      </c>
    </row>
    <row r="211" spans="1:17" x14ac:dyDescent="0.25">
      <c r="A211" s="8" t="s">
        <v>788</v>
      </c>
      <c r="B211" s="8" t="s">
        <v>787</v>
      </c>
      <c r="C211" s="11">
        <v>22.13</v>
      </c>
      <c r="D211" s="8">
        <v>-0.26</v>
      </c>
      <c r="E211" s="8">
        <v>-1.1599999999999999</v>
      </c>
      <c r="F211" s="8">
        <v>0.36</v>
      </c>
      <c r="G211" s="8">
        <v>1.63</v>
      </c>
      <c r="H211" s="8">
        <v>897.11</v>
      </c>
      <c r="I211" s="9">
        <v>15590752</v>
      </c>
      <c r="J211" s="10">
        <v>11718473</v>
      </c>
      <c r="K211" s="8">
        <v>-24.84</v>
      </c>
      <c r="L211" s="8">
        <v>18157</v>
      </c>
      <c r="M211" s="8">
        <v>20.239999999999998</v>
      </c>
      <c r="N211" s="8">
        <v>1.0900000000000001</v>
      </c>
      <c r="O211" s="9">
        <v>19853.04</v>
      </c>
      <c r="P211" s="8" t="s">
        <v>324</v>
      </c>
      <c r="Q211" s="8" t="s">
        <v>77</v>
      </c>
    </row>
    <row r="212" spans="1:17" x14ac:dyDescent="0.25">
      <c r="A212" s="8" t="s">
        <v>786</v>
      </c>
      <c r="B212" s="8" t="s">
        <v>785</v>
      </c>
      <c r="C212" s="11">
        <v>20.190000000000001</v>
      </c>
      <c r="D212" s="8">
        <v>0.21</v>
      </c>
      <c r="E212" s="8">
        <v>1.05</v>
      </c>
      <c r="F212" s="8">
        <v>0.4</v>
      </c>
      <c r="G212" s="8">
        <v>1.98</v>
      </c>
      <c r="H212" s="8">
        <v>232.62</v>
      </c>
      <c r="I212" s="9">
        <v>5128601</v>
      </c>
      <c r="J212" s="10">
        <v>3928369</v>
      </c>
      <c r="K212" s="8">
        <v>-23.4</v>
      </c>
      <c r="L212" s="8">
        <v>5565.19</v>
      </c>
      <c r="M212" s="8">
        <v>23.92</v>
      </c>
      <c r="N212" s="8">
        <v>0.84</v>
      </c>
      <c r="O212" s="9">
        <v>4696.6000000000004</v>
      </c>
      <c r="P212" s="8" t="s">
        <v>784</v>
      </c>
      <c r="Q212" s="8" t="s">
        <v>85</v>
      </c>
    </row>
    <row r="213" spans="1:17" x14ac:dyDescent="0.25">
      <c r="A213" s="8" t="s">
        <v>783</v>
      </c>
      <c r="B213" s="8" t="s">
        <v>782</v>
      </c>
      <c r="C213" s="11">
        <v>22.09</v>
      </c>
      <c r="D213" s="8">
        <v>1.38</v>
      </c>
      <c r="E213" s="8">
        <v>6.66</v>
      </c>
      <c r="F213" s="8">
        <v>0</v>
      </c>
      <c r="G213" s="8">
        <v>0</v>
      </c>
      <c r="H213" s="8">
        <v>58.66</v>
      </c>
      <c r="I213" s="9">
        <v>2354443</v>
      </c>
      <c r="J213" s="10">
        <v>2593294</v>
      </c>
      <c r="K213" s="8">
        <v>10.14</v>
      </c>
      <c r="L213" s="8">
        <v>3290.61</v>
      </c>
      <c r="M213" s="8">
        <v>56.1</v>
      </c>
      <c r="N213" s="8">
        <v>0.39</v>
      </c>
      <c r="O213" s="9">
        <v>1295.8</v>
      </c>
      <c r="P213" s="8" t="s">
        <v>781</v>
      </c>
      <c r="Q213" s="8" t="s">
        <v>109</v>
      </c>
    </row>
    <row r="214" spans="1:17" x14ac:dyDescent="0.25">
      <c r="A214" s="8" t="s">
        <v>780</v>
      </c>
      <c r="B214" s="8" t="s">
        <v>779</v>
      </c>
      <c r="C214" s="11">
        <v>31.06</v>
      </c>
      <c r="D214" s="8">
        <v>-0.04</v>
      </c>
      <c r="E214" s="8">
        <v>-0.13</v>
      </c>
      <c r="F214" s="8">
        <v>0.8</v>
      </c>
      <c r="G214" s="8">
        <v>2.58</v>
      </c>
      <c r="H214" s="8">
        <v>132.38999999999999</v>
      </c>
      <c r="I214" s="9">
        <v>1299864</v>
      </c>
      <c r="J214" s="10">
        <v>707451</v>
      </c>
      <c r="K214" s="8">
        <v>-45.57</v>
      </c>
      <c r="L214" s="8">
        <v>5311</v>
      </c>
      <c r="M214" s="8">
        <v>40.119999999999997</v>
      </c>
      <c r="N214" s="8">
        <v>0.77</v>
      </c>
      <c r="O214" s="9">
        <v>4112.03</v>
      </c>
      <c r="P214" s="8" t="s">
        <v>237</v>
      </c>
      <c r="Q214" s="8" t="s">
        <v>98</v>
      </c>
    </row>
    <row r="215" spans="1:17" x14ac:dyDescent="0.25">
      <c r="A215" s="8" t="s">
        <v>778</v>
      </c>
      <c r="B215" s="8" t="s">
        <v>777</v>
      </c>
      <c r="C215" s="11">
        <v>12.3</v>
      </c>
      <c r="D215" s="8">
        <v>0.21</v>
      </c>
      <c r="E215" s="8">
        <v>1.74</v>
      </c>
      <c r="F215" s="8">
        <v>0.2</v>
      </c>
      <c r="G215" s="8">
        <v>1.63</v>
      </c>
      <c r="H215" s="8">
        <v>325.43</v>
      </c>
      <c r="I215" s="9">
        <v>16687854</v>
      </c>
      <c r="J215" s="10">
        <v>8493374</v>
      </c>
      <c r="K215" s="8">
        <v>-49.1</v>
      </c>
      <c r="L215" s="8">
        <v>13069</v>
      </c>
      <c r="M215" s="8">
        <v>40.159999999999997</v>
      </c>
      <c r="N215" s="8">
        <v>0.31</v>
      </c>
      <c r="O215" s="9">
        <v>4002.79</v>
      </c>
      <c r="P215" s="8" t="s">
        <v>208</v>
      </c>
      <c r="Q215" s="8" t="s">
        <v>81</v>
      </c>
    </row>
    <row r="216" spans="1:17" x14ac:dyDescent="0.25">
      <c r="A216" s="8" t="s">
        <v>776</v>
      </c>
      <c r="B216" s="8" t="s">
        <v>775</v>
      </c>
      <c r="C216" s="11">
        <v>26.17</v>
      </c>
      <c r="D216" s="8">
        <v>-0.21</v>
      </c>
      <c r="E216" s="8">
        <v>-0.8</v>
      </c>
      <c r="F216" s="8">
        <v>0.8</v>
      </c>
      <c r="G216" s="8">
        <v>3.06</v>
      </c>
      <c r="H216" s="8">
        <v>139.84</v>
      </c>
      <c r="I216" s="9">
        <v>2682158</v>
      </c>
      <c r="J216" s="10">
        <v>2294393</v>
      </c>
      <c r="K216" s="8">
        <v>-14.46</v>
      </c>
      <c r="L216" s="8">
        <v>3938.64</v>
      </c>
      <c r="M216" s="8">
        <v>28.17</v>
      </c>
      <c r="N216" s="8">
        <v>0.93</v>
      </c>
      <c r="O216" s="9">
        <v>3659.61</v>
      </c>
      <c r="P216" s="8" t="s">
        <v>604</v>
      </c>
      <c r="Q216" s="8" t="s">
        <v>85</v>
      </c>
    </row>
    <row r="217" spans="1:17" x14ac:dyDescent="0.25">
      <c r="A217" s="8" t="s">
        <v>774</v>
      </c>
      <c r="B217" s="8" t="s">
        <v>773</v>
      </c>
      <c r="C217" s="11">
        <v>22.92</v>
      </c>
      <c r="D217" s="8">
        <v>0</v>
      </c>
      <c r="E217" s="8">
        <v>0</v>
      </c>
      <c r="F217" s="8">
        <v>1.84</v>
      </c>
      <c r="G217" s="8">
        <v>8.0299999999999994</v>
      </c>
      <c r="H217" s="8">
        <v>253.97</v>
      </c>
      <c r="I217" s="9">
        <v>4716032</v>
      </c>
      <c r="J217" s="10">
        <v>3027209</v>
      </c>
      <c r="K217" s="8">
        <v>-35.81</v>
      </c>
      <c r="L217" s="8">
        <v>1032.6400000000001</v>
      </c>
      <c r="M217" s="8">
        <v>4.07</v>
      </c>
      <c r="N217" s="8">
        <v>5.64</v>
      </c>
      <c r="O217" s="9">
        <v>5820.99</v>
      </c>
      <c r="P217" s="8" t="s">
        <v>156</v>
      </c>
      <c r="Q217" s="8" t="s">
        <v>155</v>
      </c>
    </row>
    <row r="218" spans="1:17" x14ac:dyDescent="0.25">
      <c r="A218" s="8" t="s">
        <v>772</v>
      </c>
      <c r="B218" s="8" t="s">
        <v>771</v>
      </c>
      <c r="C218" s="11">
        <v>37.35</v>
      </c>
      <c r="D218" s="8">
        <v>-0.26</v>
      </c>
      <c r="E218" s="8">
        <v>-0.69</v>
      </c>
      <c r="F218" s="8">
        <v>2.72</v>
      </c>
      <c r="G218" s="8">
        <v>7.28</v>
      </c>
      <c r="H218" s="8">
        <v>111.13</v>
      </c>
      <c r="I218" s="9">
        <v>2138214</v>
      </c>
      <c r="J218" s="10">
        <v>1722138</v>
      </c>
      <c r="K218" s="8">
        <v>-19.46</v>
      </c>
      <c r="L218" s="8">
        <v>568.91</v>
      </c>
      <c r="M218" s="8">
        <v>5.12</v>
      </c>
      <c r="N218" s="8">
        <v>7.3</v>
      </c>
      <c r="O218" s="9">
        <v>4150.71</v>
      </c>
      <c r="P218" s="8" t="s">
        <v>156</v>
      </c>
      <c r="Q218" s="8" t="s">
        <v>155</v>
      </c>
    </row>
    <row r="219" spans="1:17" x14ac:dyDescent="0.25">
      <c r="A219" s="8" t="s">
        <v>770</v>
      </c>
      <c r="B219" s="8" t="s">
        <v>769</v>
      </c>
      <c r="C219" s="11">
        <v>37.65</v>
      </c>
      <c r="D219" s="8">
        <v>0.36</v>
      </c>
      <c r="E219" s="8">
        <v>0.97</v>
      </c>
      <c r="F219" s="8">
        <v>1.68</v>
      </c>
      <c r="G219" s="8">
        <v>4.46</v>
      </c>
      <c r="H219" s="8">
        <v>315.04000000000002</v>
      </c>
      <c r="I219" s="9">
        <v>2858003</v>
      </c>
      <c r="J219" s="10">
        <v>1995398</v>
      </c>
      <c r="K219" s="8">
        <v>-30.18</v>
      </c>
      <c r="L219" s="8">
        <v>10148.08</v>
      </c>
      <c r="M219" s="8">
        <v>32.21</v>
      </c>
      <c r="N219" s="8">
        <v>1.17</v>
      </c>
      <c r="O219" s="9">
        <v>11861.26</v>
      </c>
      <c r="P219" s="8" t="s">
        <v>295</v>
      </c>
      <c r="Q219" s="8" t="s">
        <v>57</v>
      </c>
    </row>
    <row r="220" spans="1:17" x14ac:dyDescent="0.25">
      <c r="A220" s="8" t="s">
        <v>768</v>
      </c>
      <c r="B220" s="8" t="s">
        <v>767</v>
      </c>
      <c r="C220" s="11">
        <v>38.950000000000003</v>
      </c>
      <c r="D220" s="8">
        <v>0.35</v>
      </c>
      <c r="E220" s="8">
        <v>0.91</v>
      </c>
      <c r="F220" s="8">
        <v>1.19</v>
      </c>
      <c r="G220" s="8">
        <v>3.06</v>
      </c>
      <c r="H220" s="8">
        <v>227.03</v>
      </c>
      <c r="I220" s="9">
        <v>1148182</v>
      </c>
      <c r="J220" s="10">
        <v>1146191</v>
      </c>
      <c r="K220" s="8">
        <v>-0.17</v>
      </c>
      <c r="L220" s="8">
        <v>5208.46</v>
      </c>
      <c r="M220" s="8">
        <v>22.94</v>
      </c>
      <c r="N220" s="8">
        <v>1.7</v>
      </c>
      <c r="O220" s="9">
        <v>8842.82</v>
      </c>
      <c r="P220" s="8" t="s">
        <v>766</v>
      </c>
      <c r="Q220" s="8" t="s">
        <v>57</v>
      </c>
    </row>
    <row r="221" spans="1:17" x14ac:dyDescent="0.25">
      <c r="A221" s="8" t="s">
        <v>765</v>
      </c>
      <c r="B221" s="8" t="s">
        <v>764</v>
      </c>
      <c r="C221" s="11">
        <v>51.69</v>
      </c>
      <c r="D221" s="8">
        <v>-0.91</v>
      </c>
      <c r="E221" s="8">
        <v>-1.73</v>
      </c>
      <c r="F221" s="8">
        <v>0.4</v>
      </c>
      <c r="G221" s="8">
        <v>0.77</v>
      </c>
      <c r="H221" s="8">
        <v>327.04000000000002</v>
      </c>
      <c r="I221" s="9">
        <v>6327886</v>
      </c>
      <c r="J221" s="10">
        <v>4113676</v>
      </c>
      <c r="K221" s="8">
        <v>-34.99</v>
      </c>
      <c r="L221" s="8">
        <v>37266</v>
      </c>
      <c r="M221" s="8">
        <v>113.95</v>
      </c>
      <c r="N221" s="8">
        <v>0.45</v>
      </c>
      <c r="O221" s="9">
        <v>16904.7</v>
      </c>
      <c r="P221" s="8" t="s">
        <v>546</v>
      </c>
      <c r="Q221" s="8" t="s">
        <v>77</v>
      </c>
    </row>
    <row r="222" spans="1:17" x14ac:dyDescent="0.25">
      <c r="A222" s="8" t="s">
        <v>763</v>
      </c>
      <c r="B222" s="8" t="s">
        <v>762</v>
      </c>
      <c r="C222" s="11">
        <v>40.799999999999997</v>
      </c>
      <c r="D222" s="8">
        <v>0.23</v>
      </c>
      <c r="E222" s="8">
        <v>0.56999999999999995</v>
      </c>
      <c r="F222" s="8">
        <v>0.32</v>
      </c>
      <c r="G222" s="8">
        <v>0.78</v>
      </c>
      <c r="H222" s="8">
        <v>2386.2600000000002</v>
      </c>
      <c r="I222" s="9">
        <v>17227534</v>
      </c>
      <c r="J222" s="10">
        <v>14792520</v>
      </c>
      <c r="K222" s="8">
        <v>-14.13</v>
      </c>
      <c r="L222" s="8">
        <v>117786</v>
      </c>
      <c r="M222" s="8">
        <v>49.36</v>
      </c>
      <c r="N222" s="8">
        <v>0.83</v>
      </c>
      <c r="O222" s="9">
        <v>97359.41</v>
      </c>
      <c r="P222" s="8" t="s">
        <v>258</v>
      </c>
      <c r="Q222" s="8" t="s">
        <v>121</v>
      </c>
    </row>
    <row r="223" spans="1:17" x14ac:dyDescent="0.25">
      <c r="A223" s="8" t="s">
        <v>761</v>
      </c>
      <c r="B223" s="8" t="s">
        <v>760</v>
      </c>
      <c r="C223" s="11">
        <v>24.77</v>
      </c>
      <c r="D223" s="8">
        <v>0.31</v>
      </c>
      <c r="E223" s="8">
        <v>1.27</v>
      </c>
      <c r="F223" s="8">
        <v>0.9</v>
      </c>
      <c r="G223" s="8">
        <v>3.63</v>
      </c>
      <c r="H223" s="8">
        <v>1703.39</v>
      </c>
      <c r="I223" s="9">
        <v>17286188</v>
      </c>
      <c r="J223" s="10">
        <v>11347430</v>
      </c>
      <c r="K223" s="8">
        <v>-34.36</v>
      </c>
      <c r="L223" s="8">
        <v>69335</v>
      </c>
      <c r="M223" s="8">
        <v>40.700000000000003</v>
      </c>
      <c r="N223" s="8">
        <v>0.61</v>
      </c>
      <c r="O223" s="9">
        <v>42192.97</v>
      </c>
      <c r="P223" s="8" t="s">
        <v>307</v>
      </c>
      <c r="Q223" s="8" t="s">
        <v>105</v>
      </c>
    </row>
    <row r="224" spans="1:17" x14ac:dyDescent="0.25">
      <c r="A224" s="8" t="s">
        <v>759</v>
      </c>
      <c r="B224" s="8" t="s">
        <v>758</v>
      </c>
      <c r="C224" s="11">
        <v>33.380000000000003</v>
      </c>
      <c r="D224" s="8">
        <v>-0.03</v>
      </c>
      <c r="E224" s="8">
        <v>-0.09</v>
      </c>
      <c r="F224" s="8">
        <v>1.21</v>
      </c>
      <c r="G224" s="8">
        <v>3.62</v>
      </c>
      <c r="H224" s="8">
        <v>743.85</v>
      </c>
      <c r="I224" s="9">
        <v>5763076</v>
      </c>
      <c r="J224" s="10">
        <v>3374134</v>
      </c>
      <c r="K224" s="8">
        <v>-41.45</v>
      </c>
      <c r="L224" s="8">
        <v>35231</v>
      </c>
      <c r="M224" s="8">
        <v>47.36</v>
      </c>
      <c r="N224" s="8">
        <v>0.7</v>
      </c>
      <c r="O224" s="9">
        <v>24829.71</v>
      </c>
      <c r="P224" s="8" t="s">
        <v>189</v>
      </c>
      <c r="Q224" s="8" t="s">
        <v>189</v>
      </c>
    </row>
    <row r="225" spans="1:17" x14ac:dyDescent="0.25">
      <c r="A225" s="8" t="s">
        <v>757</v>
      </c>
      <c r="B225" s="8" t="s">
        <v>756</v>
      </c>
      <c r="C225" s="11">
        <v>35.32</v>
      </c>
      <c r="D225" s="8">
        <v>0.21</v>
      </c>
      <c r="E225" s="8">
        <v>0.6</v>
      </c>
      <c r="F225" s="8">
        <v>0.76</v>
      </c>
      <c r="G225" s="8">
        <v>2.15</v>
      </c>
      <c r="H225" s="8">
        <v>134.26</v>
      </c>
      <c r="I225" s="9">
        <v>542033</v>
      </c>
      <c r="J225" s="10">
        <v>336371</v>
      </c>
      <c r="K225" s="8">
        <v>-37.94</v>
      </c>
      <c r="L225" s="8">
        <v>6823.78</v>
      </c>
      <c r="M225" s="8">
        <v>50.83</v>
      </c>
      <c r="N225" s="8">
        <v>0.69</v>
      </c>
      <c r="O225" s="9">
        <v>4742.0600000000004</v>
      </c>
      <c r="P225" s="8" t="s">
        <v>201</v>
      </c>
      <c r="Q225" s="8" t="s">
        <v>57</v>
      </c>
    </row>
    <row r="226" spans="1:17" x14ac:dyDescent="0.25">
      <c r="A226" s="8" t="s">
        <v>755</v>
      </c>
      <c r="B226" s="8" t="s">
        <v>754</v>
      </c>
      <c r="C226" s="11">
        <v>36.85</v>
      </c>
      <c r="D226" s="8">
        <v>-0.39</v>
      </c>
      <c r="E226" s="8">
        <v>-1.05</v>
      </c>
      <c r="F226" s="8">
        <v>0</v>
      </c>
      <c r="G226" s="8">
        <v>0</v>
      </c>
      <c r="H226" s="8">
        <v>160.47999999999999</v>
      </c>
      <c r="I226" s="9">
        <v>1050057</v>
      </c>
      <c r="J226" s="10">
        <v>607299</v>
      </c>
      <c r="K226" s="8">
        <v>-42.17</v>
      </c>
      <c r="L226" s="8">
        <v>3600.5</v>
      </c>
      <c r="M226" s="8">
        <v>22.44</v>
      </c>
      <c r="N226" s="8">
        <v>1.64</v>
      </c>
      <c r="O226" s="9">
        <v>5913.69</v>
      </c>
      <c r="P226" s="8" t="s">
        <v>650</v>
      </c>
      <c r="Q226" s="8" t="s">
        <v>92</v>
      </c>
    </row>
    <row r="227" spans="1:17" x14ac:dyDescent="0.25">
      <c r="A227" s="8" t="s">
        <v>753</v>
      </c>
      <c r="B227" s="8" t="s">
        <v>752</v>
      </c>
      <c r="C227" s="11">
        <v>8.0500000000000007</v>
      </c>
      <c r="D227" s="8">
        <v>-0.31</v>
      </c>
      <c r="E227" s="8">
        <v>-3.71</v>
      </c>
      <c r="F227" s="8">
        <v>0</v>
      </c>
      <c r="G227" s="8">
        <v>0</v>
      </c>
      <c r="H227" s="8">
        <v>526.82000000000005</v>
      </c>
      <c r="I227" s="9">
        <v>13745029</v>
      </c>
      <c r="J227" s="10">
        <v>13805858</v>
      </c>
      <c r="K227" s="8">
        <v>0.44</v>
      </c>
      <c r="L227" s="8">
        <v>5117</v>
      </c>
      <c r="M227" s="8">
        <v>9.7100000000000009</v>
      </c>
      <c r="N227" s="8">
        <v>0.83</v>
      </c>
      <c r="O227" s="9">
        <v>4240.8999999999996</v>
      </c>
      <c r="P227" s="8" t="s">
        <v>156</v>
      </c>
      <c r="Q227" s="8" t="s">
        <v>155</v>
      </c>
    </row>
    <row r="228" spans="1:17" x14ac:dyDescent="0.25">
      <c r="A228" s="8" t="s">
        <v>751</v>
      </c>
      <c r="B228" s="8" t="s">
        <v>750</v>
      </c>
      <c r="C228" s="11">
        <v>13.64</v>
      </c>
      <c r="D228" s="8">
        <v>-0.32</v>
      </c>
      <c r="E228" s="8">
        <v>-2.29</v>
      </c>
      <c r="F228" s="8">
        <v>0.6</v>
      </c>
      <c r="G228" s="8">
        <v>4.4000000000000004</v>
      </c>
      <c r="H228" s="8">
        <v>521.26</v>
      </c>
      <c r="I228" s="9">
        <v>9266719</v>
      </c>
      <c r="J228" s="10">
        <v>12062936</v>
      </c>
      <c r="K228" s="8">
        <v>30.17</v>
      </c>
      <c r="L228" s="8">
        <v>2771.8</v>
      </c>
      <c r="M228" s="8">
        <v>5.32</v>
      </c>
      <c r="N228" s="8">
        <v>2.57</v>
      </c>
      <c r="O228" s="9">
        <v>7109.99</v>
      </c>
      <c r="P228" s="8" t="s">
        <v>749</v>
      </c>
      <c r="Q228" s="8" t="s">
        <v>265</v>
      </c>
    </row>
    <row r="229" spans="1:17" x14ac:dyDescent="0.25">
      <c r="A229" s="8" t="s">
        <v>748</v>
      </c>
      <c r="B229" s="8" t="s">
        <v>747</v>
      </c>
      <c r="C229" s="11">
        <v>29.38</v>
      </c>
      <c r="D229" s="8">
        <v>-0.06</v>
      </c>
      <c r="E229" s="8">
        <v>-0.2</v>
      </c>
      <c r="F229" s="8">
        <v>0</v>
      </c>
      <c r="G229" s="8">
        <v>0</v>
      </c>
      <c r="H229" s="8">
        <v>169.62</v>
      </c>
      <c r="I229" s="9">
        <v>2774180</v>
      </c>
      <c r="J229" s="10">
        <v>1943718</v>
      </c>
      <c r="K229" s="8">
        <v>-29.94</v>
      </c>
      <c r="L229" s="8">
        <v>29698.33</v>
      </c>
      <c r="M229" s="8">
        <v>175.09</v>
      </c>
      <c r="N229" s="8">
        <v>0.17</v>
      </c>
      <c r="O229" s="9">
        <v>4983.4399999999996</v>
      </c>
      <c r="P229" s="8" t="s">
        <v>128</v>
      </c>
      <c r="Q229" s="8" t="s">
        <v>53</v>
      </c>
    </row>
    <row r="230" spans="1:17" x14ac:dyDescent="0.25">
      <c r="A230" s="8" t="s">
        <v>746</v>
      </c>
      <c r="B230" s="8" t="s">
        <v>745</v>
      </c>
      <c r="C230" s="11">
        <v>3.92</v>
      </c>
      <c r="D230" s="8">
        <v>0.21</v>
      </c>
      <c r="E230" s="8">
        <v>5.66</v>
      </c>
      <c r="F230" s="8">
        <v>0.04</v>
      </c>
      <c r="G230" s="8">
        <v>1.02</v>
      </c>
      <c r="H230" s="8">
        <v>390.68</v>
      </c>
      <c r="I230" s="9">
        <v>29929919</v>
      </c>
      <c r="J230" s="10">
        <v>27539846</v>
      </c>
      <c r="K230" s="8">
        <v>-7.99</v>
      </c>
      <c r="L230" s="8">
        <v>3325.36</v>
      </c>
      <c r="M230" s="8">
        <v>8.51</v>
      </c>
      <c r="N230" s="8">
        <v>0.46</v>
      </c>
      <c r="O230" s="9">
        <v>1531.47</v>
      </c>
      <c r="P230" s="8" t="s">
        <v>125</v>
      </c>
      <c r="Q230" s="8" t="s">
        <v>49</v>
      </c>
    </row>
    <row r="231" spans="1:17" x14ac:dyDescent="0.25">
      <c r="A231" s="8" t="s">
        <v>744</v>
      </c>
      <c r="B231" s="8" t="s">
        <v>743</v>
      </c>
      <c r="C231" s="11">
        <v>12.9</v>
      </c>
      <c r="D231" s="8">
        <v>-0.1</v>
      </c>
      <c r="E231" s="8">
        <v>-0.77</v>
      </c>
      <c r="F231" s="8">
        <v>0.12</v>
      </c>
      <c r="G231" s="8">
        <v>0.93</v>
      </c>
      <c r="H231" s="8">
        <v>181.76</v>
      </c>
      <c r="I231" s="9">
        <v>1766658</v>
      </c>
      <c r="J231" s="10">
        <v>2120354</v>
      </c>
      <c r="K231" s="8">
        <v>20.02</v>
      </c>
      <c r="L231" s="8">
        <v>2282.29</v>
      </c>
      <c r="M231" s="8">
        <v>12.56</v>
      </c>
      <c r="N231" s="8">
        <v>1.03</v>
      </c>
      <c r="O231" s="9">
        <v>2344.6999999999998</v>
      </c>
      <c r="P231" s="8" t="s">
        <v>742</v>
      </c>
      <c r="Q231" s="8" t="s">
        <v>117</v>
      </c>
    </row>
    <row r="232" spans="1:17" x14ac:dyDescent="0.25">
      <c r="A232" s="8" t="s">
        <v>741</v>
      </c>
      <c r="B232" s="8" t="s">
        <v>740</v>
      </c>
      <c r="C232" s="11">
        <v>45.63</v>
      </c>
      <c r="D232" s="8">
        <v>-0.23</v>
      </c>
      <c r="E232" s="8">
        <v>-0.5</v>
      </c>
      <c r="F232" s="8">
        <v>0.85</v>
      </c>
      <c r="G232" s="8">
        <v>1.86</v>
      </c>
      <c r="H232" s="8">
        <v>182</v>
      </c>
      <c r="I232" s="9">
        <v>1465230</v>
      </c>
      <c r="J232" s="10">
        <v>966411</v>
      </c>
      <c r="K232" s="8">
        <v>-34.04</v>
      </c>
      <c r="L232" s="8">
        <v>11445.5</v>
      </c>
      <c r="M232" s="8">
        <v>62.89</v>
      </c>
      <c r="N232" s="8">
        <v>0.73</v>
      </c>
      <c r="O232" s="9">
        <v>8304.66</v>
      </c>
      <c r="P232" s="8" t="s">
        <v>189</v>
      </c>
      <c r="Q232" s="8" t="s">
        <v>189</v>
      </c>
    </row>
    <row r="233" spans="1:17" x14ac:dyDescent="0.25">
      <c r="A233" s="8" t="s">
        <v>739</v>
      </c>
      <c r="B233" s="8" t="s">
        <v>738</v>
      </c>
      <c r="C233" s="11">
        <v>40.17</v>
      </c>
      <c r="D233" s="8">
        <v>0.43</v>
      </c>
      <c r="E233" s="8">
        <v>1.08</v>
      </c>
      <c r="F233" s="8">
        <v>1.24</v>
      </c>
      <c r="G233" s="8">
        <v>3.09</v>
      </c>
      <c r="H233" s="8">
        <v>499.32</v>
      </c>
      <c r="I233" s="9">
        <v>3937808</v>
      </c>
      <c r="J233" s="10">
        <v>5877479</v>
      </c>
      <c r="K233" s="8">
        <v>49.26</v>
      </c>
      <c r="L233" s="8">
        <v>14960.34</v>
      </c>
      <c r="M233" s="8">
        <v>29.96</v>
      </c>
      <c r="N233" s="8">
        <v>1.34</v>
      </c>
      <c r="O233" s="9">
        <v>20057.68</v>
      </c>
      <c r="P233" s="8" t="s">
        <v>737</v>
      </c>
      <c r="Q233" s="8" t="s">
        <v>413</v>
      </c>
    </row>
    <row r="234" spans="1:17" x14ac:dyDescent="0.25">
      <c r="A234" s="8" t="s">
        <v>736</v>
      </c>
      <c r="B234" s="8" t="s">
        <v>735</v>
      </c>
      <c r="C234" s="11">
        <v>31.99</v>
      </c>
      <c r="D234" s="8">
        <v>0.05</v>
      </c>
      <c r="E234" s="8">
        <v>0.16</v>
      </c>
      <c r="F234" s="8">
        <v>2.72</v>
      </c>
      <c r="G234" s="8">
        <v>8.5</v>
      </c>
      <c r="H234" s="8">
        <v>76.430000000000007</v>
      </c>
      <c r="I234" s="9">
        <v>687653</v>
      </c>
      <c r="J234" s="10">
        <v>484350</v>
      </c>
      <c r="K234" s="8">
        <v>-29.56</v>
      </c>
      <c r="L234" s="8">
        <v>13259.4</v>
      </c>
      <c r="M234" s="8">
        <v>173.48</v>
      </c>
      <c r="N234" s="8">
        <v>0.18</v>
      </c>
      <c r="O234" s="9">
        <v>2445</v>
      </c>
      <c r="P234" s="8" t="s">
        <v>310</v>
      </c>
      <c r="Q234" s="8" t="s">
        <v>73</v>
      </c>
    </row>
    <row r="235" spans="1:17" x14ac:dyDescent="0.25">
      <c r="A235" s="8" t="s">
        <v>734</v>
      </c>
      <c r="B235" s="8" t="s">
        <v>733</v>
      </c>
      <c r="C235" s="11">
        <v>19.14</v>
      </c>
      <c r="D235" s="8">
        <v>0.24</v>
      </c>
      <c r="E235" s="8">
        <v>1.27</v>
      </c>
      <c r="F235" s="8">
        <v>0.56000000000000005</v>
      </c>
      <c r="G235" s="8">
        <v>2.93</v>
      </c>
      <c r="H235" s="8">
        <v>5585</v>
      </c>
      <c r="I235" s="9">
        <v>67082112</v>
      </c>
      <c r="J235" s="10">
        <v>138019492</v>
      </c>
      <c r="K235" s="8">
        <v>105.75</v>
      </c>
      <c r="L235" s="8">
        <v>33612</v>
      </c>
      <c r="M235" s="8">
        <v>6.02</v>
      </c>
      <c r="N235" s="8">
        <v>3.18</v>
      </c>
      <c r="O235" s="9">
        <v>106896.9</v>
      </c>
      <c r="P235" s="8" t="s">
        <v>66</v>
      </c>
      <c r="Q235" s="8" t="s">
        <v>65</v>
      </c>
    </row>
    <row r="236" spans="1:17" x14ac:dyDescent="0.25">
      <c r="A236" s="8" t="s">
        <v>732</v>
      </c>
      <c r="B236" s="8" t="s">
        <v>731</v>
      </c>
      <c r="C236" s="11">
        <v>89.71</v>
      </c>
      <c r="D236" s="8">
        <v>-1.03</v>
      </c>
      <c r="E236" s="8">
        <v>-1.1399999999999999</v>
      </c>
      <c r="F236" s="8">
        <v>0</v>
      </c>
      <c r="G236" s="8">
        <v>0</v>
      </c>
      <c r="H236" s="8">
        <v>72.83</v>
      </c>
      <c r="I236" s="9">
        <v>2411426</v>
      </c>
      <c r="J236" s="10">
        <v>1282438</v>
      </c>
      <c r="K236" s="8">
        <v>-46.82</v>
      </c>
      <c r="L236" s="8">
        <v>837.42</v>
      </c>
      <c r="M236" s="8">
        <v>11.5</v>
      </c>
      <c r="N236" s="8">
        <v>7.8</v>
      </c>
      <c r="O236" s="9">
        <v>6533.58</v>
      </c>
      <c r="P236" s="8" t="s">
        <v>118</v>
      </c>
      <c r="Q236" s="8" t="s">
        <v>117</v>
      </c>
    </row>
    <row r="237" spans="1:17" x14ac:dyDescent="0.25">
      <c r="A237" s="8" t="s">
        <v>730</v>
      </c>
      <c r="B237" s="8" t="s">
        <v>729</v>
      </c>
      <c r="C237" s="11">
        <v>5.79</v>
      </c>
      <c r="D237" s="8">
        <v>0.06</v>
      </c>
      <c r="E237" s="8">
        <v>1.05</v>
      </c>
      <c r="F237" s="8">
        <v>0</v>
      </c>
      <c r="G237" s="8">
        <v>0</v>
      </c>
      <c r="H237" s="8">
        <v>478.39</v>
      </c>
      <c r="I237" s="9">
        <v>6644224</v>
      </c>
      <c r="J237" s="10">
        <v>4266425</v>
      </c>
      <c r="K237" s="8">
        <v>-35.79</v>
      </c>
      <c r="L237" s="8">
        <v>6802.8</v>
      </c>
      <c r="M237" s="8">
        <v>14.22</v>
      </c>
      <c r="N237" s="8">
        <v>0.41</v>
      </c>
      <c r="O237" s="9">
        <v>2769.88</v>
      </c>
      <c r="P237" s="8" t="s">
        <v>485</v>
      </c>
      <c r="Q237" s="8" t="s">
        <v>117</v>
      </c>
    </row>
    <row r="238" spans="1:17" x14ac:dyDescent="0.25">
      <c r="A238" s="8" t="s">
        <v>728</v>
      </c>
      <c r="B238" s="8" t="s">
        <v>727</v>
      </c>
      <c r="C238" s="11">
        <v>115.57</v>
      </c>
      <c r="D238" s="8">
        <v>-1.47</v>
      </c>
      <c r="E238" s="8">
        <v>-1.26</v>
      </c>
      <c r="F238" s="8">
        <v>2.2000000000000002</v>
      </c>
      <c r="G238" s="8">
        <v>1.9</v>
      </c>
      <c r="H238" s="8">
        <v>1310</v>
      </c>
      <c r="I238" s="9">
        <v>7763510</v>
      </c>
      <c r="J238" s="10">
        <v>8571164</v>
      </c>
      <c r="K238" s="8">
        <v>10.4</v>
      </c>
      <c r="L238" s="8">
        <v>97270</v>
      </c>
      <c r="M238" s="8">
        <v>74.25</v>
      </c>
      <c r="N238" s="8">
        <v>1.56</v>
      </c>
      <c r="O238" s="9">
        <v>151396.70000000001</v>
      </c>
      <c r="P238" s="8" t="s">
        <v>726</v>
      </c>
      <c r="Q238" s="8" t="s">
        <v>121</v>
      </c>
    </row>
    <row r="239" spans="1:17" x14ac:dyDescent="0.25">
      <c r="A239" s="8" t="s">
        <v>725</v>
      </c>
      <c r="B239" s="8" t="s">
        <v>724</v>
      </c>
      <c r="C239" s="11">
        <v>33.72</v>
      </c>
      <c r="D239" s="8">
        <v>0.01</v>
      </c>
      <c r="E239" s="8">
        <v>0.03</v>
      </c>
      <c r="F239" s="8">
        <v>1</v>
      </c>
      <c r="G239" s="8">
        <v>2.97</v>
      </c>
      <c r="H239" s="8">
        <v>78.69</v>
      </c>
      <c r="I239" s="9">
        <v>651613</v>
      </c>
      <c r="J239" s="10">
        <v>701482</v>
      </c>
      <c r="K239" s="8">
        <v>7.65</v>
      </c>
      <c r="L239" s="8">
        <v>2352.4</v>
      </c>
      <c r="M239" s="8">
        <v>29.89</v>
      </c>
      <c r="N239" s="8">
        <v>1.1299999999999999</v>
      </c>
      <c r="O239" s="9">
        <v>2653.43</v>
      </c>
      <c r="P239" s="8" t="s">
        <v>406</v>
      </c>
      <c r="Q239" s="8" t="s">
        <v>359</v>
      </c>
    </row>
    <row r="240" spans="1:17" x14ac:dyDescent="0.25">
      <c r="A240" s="8" t="s">
        <v>723</v>
      </c>
      <c r="B240" s="8" t="s">
        <v>722</v>
      </c>
      <c r="C240" s="11">
        <v>17.489999999999998</v>
      </c>
      <c r="D240" s="8">
        <v>-0.02</v>
      </c>
      <c r="E240" s="8">
        <v>-0.11</v>
      </c>
      <c r="F240" s="8">
        <v>0.24</v>
      </c>
      <c r="G240" s="8">
        <v>1.37</v>
      </c>
      <c r="H240" s="8">
        <v>296.3</v>
      </c>
      <c r="I240" s="9">
        <v>6665606</v>
      </c>
      <c r="J240" s="10">
        <v>9784952</v>
      </c>
      <c r="K240" s="8">
        <v>46.8</v>
      </c>
      <c r="L240" s="8">
        <v>2386.6999999999998</v>
      </c>
      <c r="M240" s="8">
        <v>8.06</v>
      </c>
      <c r="N240" s="8">
        <v>2.17</v>
      </c>
      <c r="O240" s="9">
        <v>5182.29</v>
      </c>
      <c r="P240" s="8" t="s">
        <v>86</v>
      </c>
      <c r="Q240" s="8" t="s">
        <v>85</v>
      </c>
    </row>
    <row r="241" spans="1:17" x14ac:dyDescent="0.25">
      <c r="A241" s="8" t="s">
        <v>721</v>
      </c>
      <c r="B241" s="8" t="s">
        <v>720</v>
      </c>
      <c r="C241" s="11">
        <v>17.690000000000001</v>
      </c>
      <c r="D241" s="8">
        <v>0.14000000000000001</v>
      </c>
      <c r="E241" s="8">
        <v>0.8</v>
      </c>
      <c r="F241" s="8">
        <v>0.1</v>
      </c>
      <c r="G241" s="8">
        <v>0.56999999999999995</v>
      </c>
      <c r="H241" s="8">
        <v>432.21</v>
      </c>
      <c r="I241" s="9">
        <v>7872342</v>
      </c>
      <c r="J241" s="10">
        <v>7297695</v>
      </c>
      <c r="K241" s="8">
        <v>-7.3</v>
      </c>
      <c r="L241" s="8">
        <v>24829</v>
      </c>
      <c r="M241" s="8">
        <v>57.45</v>
      </c>
      <c r="N241" s="8">
        <v>0.31</v>
      </c>
      <c r="O241" s="9">
        <v>7645.79</v>
      </c>
      <c r="P241" s="8" t="s">
        <v>589</v>
      </c>
      <c r="Q241" s="8" t="s">
        <v>589</v>
      </c>
    </row>
    <row r="242" spans="1:17" x14ac:dyDescent="0.25">
      <c r="A242" s="8" t="s">
        <v>719</v>
      </c>
      <c r="B242" s="8" t="s">
        <v>718</v>
      </c>
      <c r="C242" s="11">
        <v>28.3</v>
      </c>
      <c r="D242" s="8">
        <v>0.03</v>
      </c>
      <c r="E242" s="8">
        <v>0.11</v>
      </c>
      <c r="F242" s="8">
        <v>0</v>
      </c>
      <c r="G242" s="8">
        <v>0</v>
      </c>
      <c r="H242" s="8">
        <v>322.66000000000003</v>
      </c>
      <c r="I242" s="9">
        <v>3503500</v>
      </c>
      <c r="J242" s="10">
        <v>2332151</v>
      </c>
      <c r="K242" s="8">
        <v>-33.43</v>
      </c>
      <c r="L242" s="8">
        <v>3184.92</v>
      </c>
      <c r="M242" s="8">
        <v>9.8699999999999992</v>
      </c>
      <c r="N242" s="8">
        <v>2.87</v>
      </c>
      <c r="O242" s="9">
        <v>9131.2800000000007</v>
      </c>
      <c r="P242" s="8" t="s">
        <v>717</v>
      </c>
      <c r="Q242" s="8" t="s">
        <v>164</v>
      </c>
    </row>
    <row r="243" spans="1:17" x14ac:dyDescent="0.25">
      <c r="A243" s="8" t="s">
        <v>716</v>
      </c>
      <c r="B243" s="8" t="s">
        <v>715</v>
      </c>
      <c r="C243" s="11">
        <v>169.79</v>
      </c>
      <c r="D243" s="8">
        <v>2.38</v>
      </c>
      <c r="E243" s="8">
        <v>1.42</v>
      </c>
      <c r="F243" s="8">
        <v>0</v>
      </c>
      <c r="G243" s="8">
        <v>0</v>
      </c>
      <c r="H243" s="8">
        <v>37.85</v>
      </c>
      <c r="I243" s="9">
        <v>1056444</v>
      </c>
      <c r="J243" s="10">
        <v>2479356</v>
      </c>
      <c r="K243" s="8">
        <v>134.69</v>
      </c>
      <c r="L243" s="8">
        <v>875.1</v>
      </c>
      <c r="M243" s="8">
        <v>23.12</v>
      </c>
      <c r="N243" s="8">
        <v>7.34</v>
      </c>
      <c r="O243" s="9">
        <v>6426.55</v>
      </c>
      <c r="P243" s="8" t="s">
        <v>170</v>
      </c>
      <c r="Q243" s="8" t="s">
        <v>53</v>
      </c>
    </row>
    <row r="244" spans="1:17" x14ac:dyDescent="0.25">
      <c r="A244" s="8" t="s">
        <v>714</v>
      </c>
      <c r="B244" s="8" t="s">
        <v>713</v>
      </c>
      <c r="C244" s="11">
        <v>18.68</v>
      </c>
      <c r="D244" s="8">
        <v>0.06</v>
      </c>
      <c r="E244" s="8">
        <v>0.32</v>
      </c>
      <c r="F244" s="8">
        <v>0.41</v>
      </c>
      <c r="G244" s="8">
        <v>2.19</v>
      </c>
      <c r="H244" s="8">
        <v>799.8</v>
      </c>
      <c r="I244" s="9">
        <v>5788263</v>
      </c>
      <c r="J244" s="10">
        <v>4294342</v>
      </c>
      <c r="K244" s="8">
        <v>-25.81</v>
      </c>
      <c r="L244" s="8">
        <v>2945.8</v>
      </c>
      <c r="M244" s="8">
        <v>3.68</v>
      </c>
      <c r="N244" s="8">
        <v>5.07</v>
      </c>
      <c r="O244" s="9">
        <v>14940.26</v>
      </c>
      <c r="P244" s="8" t="s">
        <v>266</v>
      </c>
      <c r="Q244" s="8" t="s">
        <v>265</v>
      </c>
    </row>
    <row r="245" spans="1:17" x14ac:dyDescent="0.25">
      <c r="A245" s="8" t="s">
        <v>712</v>
      </c>
      <c r="B245" s="8" t="s">
        <v>711</v>
      </c>
      <c r="C245" s="11">
        <v>30.02</v>
      </c>
      <c r="D245" s="8">
        <v>-0.02</v>
      </c>
      <c r="E245" s="8">
        <v>-7.0000000000000007E-2</v>
      </c>
      <c r="F245" s="8">
        <v>0</v>
      </c>
      <c r="G245" s="8">
        <v>0</v>
      </c>
      <c r="H245" s="8">
        <v>202.37</v>
      </c>
      <c r="I245" s="9">
        <v>1124689</v>
      </c>
      <c r="J245" s="10">
        <v>1774590</v>
      </c>
      <c r="K245" s="8">
        <v>57.78</v>
      </c>
      <c r="L245" s="8">
        <v>3029.1</v>
      </c>
      <c r="M245" s="8">
        <v>14.97</v>
      </c>
      <c r="N245" s="8">
        <v>2.0099999999999998</v>
      </c>
      <c r="O245" s="9">
        <v>6075.15</v>
      </c>
      <c r="P245" s="8" t="s">
        <v>118</v>
      </c>
      <c r="Q245" s="8" t="s">
        <v>117</v>
      </c>
    </row>
    <row r="246" spans="1:17" x14ac:dyDescent="0.25">
      <c r="A246" s="8" t="s">
        <v>710</v>
      </c>
      <c r="B246" s="8" t="s">
        <v>709</v>
      </c>
      <c r="C246" s="11">
        <v>5.62</v>
      </c>
      <c r="D246" s="8">
        <v>-0.08</v>
      </c>
      <c r="E246" s="8">
        <v>-1.4</v>
      </c>
      <c r="F246" s="8">
        <v>0</v>
      </c>
      <c r="G246" s="8">
        <v>0</v>
      </c>
      <c r="H246" s="8">
        <v>215.77</v>
      </c>
      <c r="I246" s="9">
        <v>3493051</v>
      </c>
      <c r="J246" s="10">
        <v>2465242</v>
      </c>
      <c r="K246" s="8">
        <v>-29.42</v>
      </c>
      <c r="L246" s="8">
        <v>1408.6</v>
      </c>
      <c r="M246" s="8">
        <v>6.53</v>
      </c>
      <c r="N246" s="8">
        <v>0.86</v>
      </c>
      <c r="O246" s="9">
        <v>1212.6300000000001</v>
      </c>
      <c r="P246" s="8" t="s">
        <v>708</v>
      </c>
      <c r="Q246" s="8" t="s">
        <v>98</v>
      </c>
    </row>
    <row r="247" spans="1:17" x14ac:dyDescent="0.25">
      <c r="A247" s="8" t="s">
        <v>707</v>
      </c>
      <c r="B247" s="8" t="s">
        <v>706</v>
      </c>
      <c r="C247" s="11">
        <v>36.83</v>
      </c>
      <c r="D247" s="8">
        <v>-0.11</v>
      </c>
      <c r="E247" s="8">
        <v>-0.3</v>
      </c>
      <c r="F247" s="8">
        <v>0.2</v>
      </c>
      <c r="G247" s="8">
        <v>0.54</v>
      </c>
      <c r="H247" s="8">
        <v>3759.16</v>
      </c>
      <c r="I247" s="9">
        <v>62486277</v>
      </c>
      <c r="J247" s="10">
        <v>39131830</v>
      </c>
      <c r="K247" s="8">
        <v>-37.380000000000003</v>
      </c>
      <c r="L247" s="8">
        <v>107180</v>
      </c>
      <c r="M247" s="8">
        <v>28.51</v>
      </c>
      <c r="N247" s="8">
        <v>1.29</v>
      </c>
      <c r="O247" s="9">
        <v>138449.9</v>
      </c>
      <c r="P247" s="8" t="s">
        <v>705</v>
      </c>
      <c r="Q247" s="8" t="s">
        <v>49</v>
      </c>
    </row>
    <row r="248" spans="1:17" x14ac:dyDescent="0.25">
      <c r="A248" s="8" t="s">
        <v>704</v>
      </c>
      <c r="B248" s="8" t="s">
        <v>703</v>
      </c>
      <c r="C248" s="11">
        <v>8.74</v>
      </c>
      <c r="D248" s="8">
        <v>0.28999999999999998</v>
      </c>
      <c r="E248" s="8">
        <v>3.43</v>
      </c>
      <c r="F248" s="8">
        <v>0.28000000000000003</v>
      </c>
      <c r="G248" s="8">
        <v>3.2</v>
      </c>
      <c r="H248" s="8">
        <v>213.64</v>
      </c>
      <c r="I248" s="9">
        <v>3240889</v>
      </c>
      <c r="J248" s="10">
        <v>2908413</v>
      </c>
      <c r="K248" s="8">
        <v>-10.26</v>
      </c>
      <c r="L248" s="8">
        <v>12149.88</v>
      </c>
      <c r="M248" s="8">
        <v>56.87</v>
      </c>
      <c r="N248" s="8">
        <v>0.15</v>
      </c>
      <c r="O248" s="9">
        <v>1867.21</v>
      </c>
      <c r="P248" s="8" t="s">
        <v>353</v>
      </c>
      <c r="Q248" s="8" t="s">
        <v>65</v>
      </c>
    </row>
    <row r="249" spans="1:17" x14ac:dyDescent="0.25">
      <c r="A249" s="8" t="s">
        <v>702</v>
      </c>
      <c r="B249" s="8" t="s">
        <v>701</v>
      </c>
      <c r="C249" s="11">
        <v>40.369999999999997</v>
      </c>
      <c r="D249" s="8">
        <v>-0.21</v>
      </c>
      <c r="E249" s="8">
        <v>-0.52</v>
      </c>
      <c r="F249" s="8">
        <v>0</v>
      </c>
      <c r="G249" s="8">
        <v>0</v>
      </c>
      <c r="H249" s="8">
        <v>123.45</v>
      </c>
      <c r="I249" s="9">
        <v>2047513</v>
      </c>
      <c r="J249" s="10">
        <v>1470048</v>
      </c>
      <c r="K249" s="8">
        <v>-28.2</v>
      </c>
      <c r="L249" s="8">
        <v>12323.65</v>
      </c>
      <c r="M249" s="8">
        <v>99.83</v>
      </c>
      <c r="N249" s="8">
        <v>0.4</v>
      </c>
      <c r="O249" s="9">
        <v>4983.68</v>
      </c>
      <c r="P249" s="8" t="s">
        <v>382</v>
      </c>
      <c r="Q249" s="8" t="s">
        <v>113</v>
      </c>
    </row>
    <row r="250" spans="1:17" x14ac:dyDescent="0.25">
      <c r="A250" s="8" t="s">
        <v>700</v>
      </c>
      <c r="B250" s="8" t="s">
        <v>699</v>
      </c>
      <c r="C250" s="11">
        <v>12.2</v>
      </c>
      <c r="D250" s="8">
        <v>0.02</v>
      </c>
      <c r="E250" s="8">
        <v>0.16</v>
      </c>
      <c r="F250" s="8">
        <v>0.04</v>
      </c>
      <c r="G250" s="8">
        <v>0.33</v>
      </c>
      <c r="H250" s="8">
        <v>158.9</v>
      </c>
      <c r="I250" s="9">
        <v>4461784</v>
      </c>
      <c r="J250" s="10">
        <v>5516746</v>
      </c>
      <c r="K250" s="8">
        <v>23.64</v>
      </c>
      <c r="L250" s="8">
        <v>823</v>
      </c>
      <c r="M250" s="8">
        <v>5.18</v>
      </c>
      <c r="N250" s="8">
        <v>2.36</v>
      </c>
      <c r="O250" s="9">
        <v>1938.58</v>
      </c>
      <c r="P250" s="8" t="s">
        <v>266</v>
      </c>
      <c r="Q250" s="8" t="s">
        <v>265</v>
      </c>
    </row>
    <row r="251" spans="1:17" x14ac:dyDescent="0.25">
      <c r="A251" s="8" t="s">
        <v>698</v>
      </c>
      <c r="B251" s="8" t="s">
        <v>697</v>
      </c>
      <c r="C251" s="11">
        <v>59.19</v>
      </c>
      <c r="D251" s="8">
        <v>-0.3</v>
      </c>
      <c r="E251" s="8">
        <v>-0.5</v>
      </c>
      <c r="F251" s="8">
        <v>1.96</v>
      </c>
      <c r="G251" s="8">
        <v>3.31</v>
      </c>
      <c r="H251" s="8">
        <v>2782</v>
      </c>
      <c r="I251" s="9">
        <v>12996324</v>
      </c>
      <c r="J251" s="10">
        <v>9357059</v>
      </c>
      <c r="K251" s="8">
        <v>-28</v>
      </c>
      <c r="L251" s="8">
        <v>61368</v>
      </c>
      <c r="M251" s="8">
        <v>22.06</v>
      </c>
      <c r="N251" s="8">
        <v>2.68</v>
      </c>
      <c r="O251" s="9">
        <v>164666.6</v>
      </c>
      <c r="P251" s="8" t="s">
        <v>93</v>
      </c>
      <c r="Q251" s="8" t="s">
        <v>92</v>
      </c>
    </row>
    <row r="252" spans="1:17" x14ac:dyDescent="0.25">
      <c r="A252" s="8" t="s">
        <v>696</v>
      </c>
      <c r="B252" s="8" t="s">
        <v>695</v>
      </c>
      <c r="C252" s="11">
        <v>24.86</v>
      </c>
      <c r="D252" s="8">
        <v>0.78</v>
      </c>
      <c r="E252" s="8">
        <v>3.24</v>
      </c>
      <c r="F252" s="8">
        <v>0.52</v>
      </c>
      <c r="G252" s="8">
        <v>2.09</v>
      </c>
      <c r="H252" s="8">
        <v>594.26</v>
      </c>
      <c r="I252" s="9">
        <v>6848326</v>
      </c>
      <c r="J252" s="10">
        <v>11084765</v>
      </c>
      <c r="K252" s="8">
        <v>61.86</v>
      </c>
      <c r="L252" s="8">
        <v>32823</v>
      </c>
      <c r="M252" s="8">
        <v>55.23</v>
      </c>
      <c r="N252" s="8">
        <v>0.45</v>
      </c>
      <c r="O252" s="9">
        <v>14773.3</v>
      </c>
      <c r="P252" s="8" t="s">
        <v>694</v>
      </c>
      <c r="Q252" s="8" t="s">
        <v>464</v>
      </c>
    </row>
    <row r="253" spans="1:17" x14ac:dyDescent="0.25">
      <c r="A253" s="8" t="s">
        <v>693</v>
      </c>
      <c r="B253" s="8" t="s">
        <v>692</v>
      </c>
      <c r="C253" s="11">
        <v>25.5</v>
      </c>
      <c r="D253" s="8">
        <v>-0.38</v>
      </c>
      <c r="E253" s="8">
        <v>-1.47</v>
      </c>
      <c r="F253" s="8">
        <v>0</v>
      </c>
      <c r="G253" s="8">
        <v>0</v>
      </c>
      <c r="H253" s="8">
        <v>522.55999999999995</v>
      </c>
      <c r="I253" s="9">
        <v>11698045</v>
      </c>
      <c r="J253" s="10">
        <v>16584722</v>
      </c>
      <c r="K253" s="8">
        <v>41.77</v>
      </c>
      <c r="L253" s="8">
        <v>3513.67</v>
      </c>
      <c r="M253" s="8">
        <v>6.72</v>
      </c>
      <c r="N253" s="8">
        <v>3.79</v>
      </c>
      <c r="O253" s="9">
        <v>13325.28</v>
      </c>
      <c r="P253" s="8" t="s">
        <v>387</v>
      </c>
      <c r="Q253" s="8" t="s">
        <v>121</v>
      </c>
    </row>
    <row r="254" spans="1:17" x14ac:dyDescent="0.25">
      <c r="A254" s="8" t="s">
        <v>691</v>
      </c>
      <c r="B254" s="8" t="s">
        <v>690</v>
      </c>
      <c r="C254" s="11">
        <v>15.03</v>
      </c>
      <c r="D254" s="8">
        <v>0.87</v>
      </c>
      <c r="E254" s="8">
        <v>6.14</v>
      </c>
      <c r="F254" s="8">
        <v>0.25</v>
      </c>
      <c r="G254" s="8">
        <v>1.66</v>
      </c>
      <c r="H254" s="8">
        <v>76.31</v>
      </c>
      <c r="I254" s="9">
        <v>4752077</v>
      </c>
      <c r="J254" s="10">
        <v>5010342</v>
      </c>
      <c r="K254" s="8">
        <v>5.43</v>
      </c>
      <c r="L254" s="8">
        <v>2292.48</v>
      </c>
      <c r="M254" s="8">
        <v>30.04</v>
      </c>
      <c r="N254" s="8">
        <v>0.5</v>
      </c>
      <c r="O254" s="9">
        <v>1146.94</v>
      </c>
      <c r="P254" s="8" t="s">
        <v>390</v>
      </c>
      <c r="Q254" s="8" t="s">
        <v>113</v>
      </c>
    </row>
    <row r="255" spans="1:17" x14ac:dyDescent="0.25">
      <c r="A255" s="8" t="s">
        <v>689</v>
      </c>
      <c r="B255" s="8" t="s">
        <v>688</v>
      </c>
      <c r="C255" s="11">
        <v>30.81</v>
      </c>
      <c r="D255" s="8">
        <v>0.89</v>
      </c>
      <c r="E255" s="8">
        <v>2.97</v>
      </c>
      <c r="F255" s="8">
        <v>0.6</v>
      </c>
      <c r="G255" s="8">
        <v>1.95</v>
      </c>
      <c r="H255" s="8">
        <v>169.89</v>
      </c>
      <c r="I255" s="9">
        <v>5583478</v>
      </c>
      <c r="J255" s="10">
        <v>5075657</v>
      </c>
      <c r="K255" s="8">
        <v>-9.1</v>
      </c>
      <c r="L255" s="8">
        <v>1829.41</v>
      </c>
      <c r="M255" s="8">
        <v>10.77</v>
      </c>
      <c r="N255" s="8">
        <v>2.86</v>
      </c>
      <c r="O255" s="9">
        <v>5234.3100000000004</v>
      </c>
      <c r="P255" s="8" t="s">
        <v>496</v>
      </c>
      <c r="Q255" s="8" t="s">
        <v>65</v>
      </c>
    </row>
    <row r="256" spans="1:17" x14ac:dyDescent="0.25">
      <c r="A256" s="8" t="s">
        <v>687</v>
      </c>
      <c r="B256" s="8" t="s">
        <v>686</v>
      </c>
      <c r="C256" s="11">
        <v>47.69</v>
      </c>
      <c r="D256" s="8">
        <v>0.12</v>
      </c>
      <c r="E256" s="8">
        <v>0.25</v>
      </c>
      <c r="F256" s="8">
        <v>1.36</v>
      </c>
      <c r="G256" s="8">
        <v>2.85</v>
      </c>
      <c r="H256" s="8">
        <v>382.53</v>
      </c>
      <c r="I256" s="9">
        <v>2150560</v>
      </c>
      <c r="J256" s="10">
        <v>1259643</v>
      </c>
      <c r="K256" s="8">
        <v>-41.43</v>
      </c>
      <c r="L256" s="8">
        <v>12758</v>
      </c>
      <c r="M256" s="8">
        <v>33.35</v>
      </c>
      <c r="N256" s="8">
        <v>1.43</v>
      </c>
      <c r="O256" s="9">
        <v>18242.86</v>
      </c>
      <c r="P256" s="8" t="s">
        <v>295</v>
      </c>
      <c r="Q256" s="8" t="s">
        <v>57</v>
      </c>
    </row>
    <row r="257" spans="1:17" x14ac:dyDescent="0.25">
      <c r="A257" s="8" t="s">
        <v>685</v>
      </c>
      <c r="B257" s="8" t="s">
        <v>684</v>
      </c>
      <c r="C257" s="11">
        <v>5.16</v>
      </c>
      <c r="D257" s="8">
        <v>0.34</v>
      </c>
      <c r="E257" s="8">
        <v>7.05</v>
      </c>
      <c r="F257" s="8">
        <v>0.04</v>
      </c>
      <c r="G257" s="8">
        <v>0.78</v>
      </c>
      <c r="H257" s="8">
        <v>502.48</v>
      </c>
      <c r="I257" s="9">
        <v>30237507</v>
      </c>
      <c r="J257" s="10">
        <v>53574652</v>
      </c>
      <c r="K257" s="8">
        <v>77.180000000000007</v>
      </c>
      <c r="L257" s="8">
        <v>6141</v>
      </c>
      <c r="M257" s="8">
        <v>12.22</v>
      </c>
      <c r="N257" s="8">
        <v>0.42</v>
      </c>
      <c r="O257" s="9">
        <v>2592.8000000000002</v>
      </c>
      <c r="P257" s="8" t="s">
        <v>125</v>
      </c>
      <c r="Q257" s="8" t="s">
        <v>49</v>
      </c>
    </row>
    <row r="258" spans="1:17" x14ac:dyDescent="0.25">
      <c r="A258" s="8" t="s">
        <v>683</v>
      </c>
      <c r="B258" s="8" t="s">
        <v>682</v>
      </c>
      <c r="C258" s="11">
        <v>54.46</v>
      </c>
      <c r="D258" s="8">
        <v>0.17</v>
      </c>
      <c r="E258" s="8">
        <v>0.31</v>
      </c>
      <c r="F258" s="8">
        <v>2.4</v>
      </c>
      <c r="G258" s="8">
        <v>4.41</v>
      </c>
      <c r="H258" s="8">
        <v>414.21</v>
      </c>
      <c r="I258" s="9">
        <v>2501761</v>
      </c>
      <c r="J258" s="10">
        <v>2325038</v>
      </c>
      <c r="K258" s="8">
        <v>-7.06</v>
      </c>
      <c r="L258" s="8">
        <v>19095.3</v>
      </c>
      <c r="M258" s="8">
        <v>46.1</v>
      </c>
      <c r="N258" s="8">
        <v>1.18</v>
      </c>
      <c r="O258" s="9">
        <v>22557.88</v>
      </c>
      <c r="P258" s="8" t="s">
        <v>406</v>
      </c>
      <c r="Q258" s="8" t="s">
        <v>359</v>
      </c>
    </row>
    <row r="259" spans="1:17" x14ac:dyDescent="0.25">
      <c r="A259" s="8" t="s">
        <v>681</v>
      </c>
      <c r="B259" s="8" t="s">
        <v>680</v>
      </c>
      <c r="C259" s="11">
        <v>8.64</v>
      </c>
      <c r="D259" s="8">
        <v>0.05</v>
      </c>
      <c r="E259" s="8">
        <v>0.57999999999999996</v>
      </c>
      <c r="F259" s="8">
        <v>1.76</v>
      </c>
      <c r="G259" s="8">
        <v>20.37</v>
      </c>
      <c r="H259" s="8">
        <v>376.35</v>
      </c>
      <c r="I259" s="9">
        <v>8860066</v>
      </c>
      <c r="J259" s="10">
        <v>4659349</v>
      </c>
      <c r="K259" s="8">
        <v>-47.41</v>
      </c>
      <c r="L259" s="8">
        <v>1046.0999999999999</v>
      </c>
      <c r="M259" s="8">
        <v>2.78</v>
      </c>
      <c r="N259" s="8">
        <v>3.11</v>
      </c>
      <c r="O259" s="9">
        <v>3251.66</v>
      </c>
      <c r="P259" s="8" t="s">
        <v>156</v>
      </c>
      <c r="Q259" s="8" t="s">
        <v>155</v>
      </c>
    </row>
    <row r="260" spans="1:17" x14ac:dyDescent="0.25">
      <c r="A260" s="8" t="s">
        <v>679</v>
      </c>
      <c r="B260" s="8" t="s">
        <v>678</v>
      </c>
      <c r="C260" s="11">
        <v>9.4</v>
      </c>
      <c r="D260" s="8">
        <v>0.05</v>
      </c>
      <c r="E260" s="8">
        <v>0.53</v>
      </c>
      <c r="F260" s="8">
        <v>0</v>
      </c>
      <c r="G260" s="8">
        <v>0</v>
      </c>
      <c r="H260" s="8">
        <v>247.97</v>
      </c>
      <c r="I260" s="9">
        <v>5215573</v>
      </c>
      <c r="J260" s="10">
        <v>4289961</v>
      </c>
      <c r="K260" s="8">
        <v>-17.75</v>
      </c>
      <c r="L260" s="8">
        <v>1562.08</v>
      </c>
      <c r="M260" s="8">
        <v>6.3</v>
      </c>
      <c r="N260" s="8">
        <v>1.49</v>
      </c>
      <c r="O260" s="9">
        <v>2330.92</v>
      </c>
      <c r="P260" s="8" t="s">
        <v>93</v>
      </c>
      <c r="Q260" s="8" t="s">
        <v>92</v>
      </c>
    </row>
    <row r="261" spans="1:17" x14ac:dyDescent="0.25">
      <c r="A261" s="8" t="s">
        <v>677</v>
      </c>
      <c r="B261" s="8" t="s">
        <v>676</v>
      </c>
      <c r="C261" s="11">
        <v>48.32</v>
      </c>
      <c r="D261" s="8">
        <v>0.5</v>
      </c>
      <c r="E261" s="8">
        <v>1.05</v>
      </c>
      <c r="F261" s="8">
        <v>0</v>
      </c>
      <c r="G261" s="8">
        <v>0</v>
      </c>
      <c r="H261" s="8">
        <v>305.39</v>
      </c>
      <c r="I261" s="9">
        <v>5049858</v>
      </c>
      <c r="J261" s="10">
        <v>2814896</v>
      </c>
      <c r="K261" s="8">
        <v>-44.26</v>
      </c>
      <c r="L261" s="8">
        <v>16402.740000000002</v>
      </c>
      <c r="M261" s="8">
        <v>53.71</v>
      </c>
      <c r="N261" s="8">
        <v>0.9</v>
      </c>
      <c r="O261" s="9">
        <v>14756.45</v>
      </c>
      <c r="P261" s="8" t="s">
        <v>445</v>
      </c>
      <c r="Q261" s="8" t="s">
        <v>105</v>
      </c>
    </row>
    <row r="262" spans="1:17" x14ac:dyDescent="0.25">
      <c r="A262" s="8" t="s">
        <v>675</v>
      </c>
      <c r="B262" s="8" t="s">
        <v>674</v>
      </c>
      <c r="C262" s="11">
        <v>27.92</v>
      </c>
      <c r="D262" s="8">
        <v>0.34</v>
      </c>
      <c r="E262" s="8">
        <v>1.23</v>
      </c>
      <c r="F262" s="8">
        <v>1.1599999999999999</v>
      </c>
      <c r="G262" s="8">
        <v>4.1500000000000004</v>
      </c>
      <c r="H262" s="8">
        <v>1472.74</v>
      </c>
      <c r="I262" s="9">
        <v>9969085</v>
      </c>
      <c r="J262" s="10">
        <v>10155432</v>
      </c>
      <c r="K262" s="8">
        <v>1.87</v>
      </c>
      <c r="L262" s="8">
        <v>41225</v>
      </c>
      <c r="M262" s="8">
        <v>27.99</v>
      </c>
      <c r="N262" s="8">
        <v>1</v>
      </c>
      <c r="O262" s="9">
        <v>41118.9</v>
      </c>
      <c r="P262" s="8" t="s">
        <v>295</v>
      </c>
      <c r="Q262" s="8" t="s">
        <v>57</v>
      </c>
    </row>
    <row r="263" spans="1:17" x14ac:dyDescent="0.25">
      <c r="A263" s="8" t="s">
        <v>673</v>
      </c>
      <c r="B263" s="8" t="s">
        <v>672</v>
      </c>
      <c r="C263" s="11">
        <v>21.4</v>
      </c>
      <c r="D263" s="8">
        <v>-0.12</v>
      </c>
      <c r="E263" s="8">
        <v>-0.56000000000000005</v>
      </c>
      <c r="F263" s="8">
        <v>0.36</v>
      </c>
      <c r="G263" s="8">
        <v>1.68</v>
      </c>
      <c r="H263" s="8">
        <v>647.70000000000005</v>
      </c>
      <c r="I263" s="9">
        <v>6915413</v>
      </c>
      <c r="J263" s="10">
        <v>7194347</v>
      </c>
      <c r="K263" s="8">
        <v>4.03</v>
      </c>
      <c r="L263" s="8">
        <v>75692</v>
      </c>
      <c r="M263" s="8">
        <v>116.86</v>
      </c>
      <c r="N263" s="8">
        <v>0.18</v>
      </c>
      <c r="O263" s="9">
        <v>13860.78</v>
      </c>
      <c r="P263" s="8" t="s">
        <v>106</v>
      </c>
      <c r="Q263" s="8" t="s">
        <v>105</v>
      </c>
    </row>
    <row r="264" spans="1:17" x14ac:dyDescent="0.25">
      <c r="A264" s="8" t="s">
        <v>671</v>
      </c>
      <c r="B264" s="8" t="s">
        <v>670</v>
      </c>
      <c r="C264" s="11">
        <v>71.52</v>
      </c>
      <c r="D264" s="8">
        <v>0.02</v>
      </c>
      <c r="E264" s="8">
        <v>0.03</v>
      </c>
      <c r="F264" s="8">
        <v>1.4</v>
      </c>
      <c r="G264" s="8">
        <v>1.96</v>
      </c>
      <c r="H264" s="8">
        <v>116.55</v>
      </c>
      <c r="I264" s="9">
        <v>1029570</v>
      </c>
      <c r="J264" s="10">
        <v>1028647</v>
      </c>
      <c r="K264" s="8">
        <v>-0.09</v>
      </c>
      <c r="L264" s="8">
        <v>15031</v>
      </c>
      <c r="M264" s="8">
        <v>128.97</v>
      </c>
      <c r="N264" s="8">
        <v>0.55000000000000004</v>
      </c>
      <c r="O264" s="9">
        <v>8335.66</v>
      </c>
      <c r="P264" s="8" t="s">
        <v>669</v>
      </c>
      <c r="Q264" s="8" t="s">
        <v>349</v>
      </c>
    </row>
    <row r="265" spans="1:17" x14ac:dyDescent="0.25">
      <c r="A265" s="8" t="s">
        <v>668</v>
      </c>
      <c r="B265" s="8" t="s">
        <v>667</v>
      </c>
      <c r="C265" s="11">
        <v>5.4</v>
      </c>
      <c r="D265" s="8">
        <v>-0.04</v>
      </c>
      <c r="E265" s="8">
        <v>-0.74</v>
      </c>
      <c r="F265" s="8">
        <v>0</v>
      </c>
      <c r="G265" s="8">
        <v>0</v>
      </c>
      <c r="H265" s="8">
        <v>648.88</v>
      </c>
      <c r="I265" s="9">
        <v>10121152</v>
      </c>
      <c r="J265" s="10">
        <v>19497152</v>
      </c>
      <c r="K265" s="8">
        <v>92.64</v>
      </c>
      <c r="L265" s="8">
        <v>2498.61</v>
      </c>
      <c r="M265" s="8">
        <v>3.85</v>
      </c>
      <c r="N265" s="8">
        <v>1.4</v>
      </c>
      <c r="O265" s="9">
        <v>3503.95</v>
      </c>
      <c r="P265" s="8" t="s">
        <v>66</v>
      </c>
      <c r="Q265" s="8" t="s">
        <v>65</v>
      </c>
    </row>
    <row r="266" spans="1:17" x14ac:dyDescent="0.25">
      <c r="A266" s="8" t="s">
        <v>666</v>
      </c>
      <c r="B266" s="8" t="s">
        <v>665</v>
      </c>
      <c r="C266" s="11">
        <v>67.81</v>
      </c>
      <c r="D266" s="8">
        <v>0</v>
      </c>
      <c r="E266" s="8">
        <v>0</v>
      </c>
      <c r="F266" s="8">
        <v>0</v>
      </c>
      <c r="G266" s="8">
        <v>0</v>
      </c>
      <c r="H266" s="8">
        <v>108.3</v>
      </c>
      <c r="I266" s="9">
        <v>1462286</v>
      </c>
      <c r="J266" s="10">
        <v>1047956</v>
      </c>
      <c r="K266" s="8">
        <v>-28.33</v>
      </c>
      <c r="L266" s="8">
        <v>4565.2</v>
      </c>
      <c r="M266" s="8">
        <v>42.15</v>
      </c>
      <c r="N266" s="8">
        <v>1.61</v>
      </c>
      <c r="O266" s="9">
        <v>7343.82</v>
      </c>
      <c r="P266" s="8" t="s">
        <v>379</v>
      </c>
      <c r="Q266" s="8" t="s">
        <v>53</v>
      </c>
    </row>
    <row r="267" spans="1:17" x14ac:dyDescent="0.25">
      <c r="A267" s="8" t="s">
        <v>664</v>
      </c>
      <c r="B267" s="8" t="s">
        <v>663</v>
      </c>
      <c r="C267" s="11">
        <v>26.32</v>
      </c>
      <c r="D267" s="8">
        <v>0.33</v>
      </c>
      <c r="E267" s="8">
        <v>1.27</v>
      </c>
      <c r="F267" s="8">
        <v>0.12</v>
      </c>
      <c r="G267" s="8">
        <v>0.46</v>
      </c>
      <c r="H267" s="8">
        <v>143.1</v>
      </c>
      <c r="I267" s="9">
        <v>4064186</v>
      </c>
      <c r="J267" s="10">
        <v>2358630</v>
      </c>
      <c r="K267" s="8">
        <v>-41.97</v>
      </c>
      <c r="L267" s="8">
        <v>3357.37</v>
      </c>
      <c r="M267" s="8">
        <v>23.46</v>
      </c>
      <c r="N267" s="8">
        <v>1.1200000000000001</v>
      </c>
      <c r="O267" s="9">
        <v>3766.39</v>
      </c>
      <c r="P267" s="8" t="s">
        <v>321</v>
      </c>
      <c r="Q267" s="8" t="s">
        <v>265</v>
      </c>
    </row>
    <row r="268" spans="1:17" x14ac:dyDescent="0.25">
      <c r="A268" s="8" t="s">
        <v>662</v>
      </c>
      <c r="B268" s="8" t="s">
        <v>661</v>
      </c>
      <c r="C268" s="11">
        <v>15.94</v>
      </c>
      <c r="D268" s="8">
        <v>0.04</v>
      </c>
      <c r="E268" s="8">
        <v>0.25</v>
      </c>
      <c r="F268" s="8">
        <v>1</v>
      </c>
      <c r="G268" s="8">
        <v>6.27</v>
      </c>
      <c r="H268" s="8">
        <v>156.76</v>
      </c>
      <c r="I268" s="9">
        <v>1356595</v>
      </c>
      <c r="J268" s="10">
        <v>1053455</v>
      </c>
      <c r="K268" s="8">
        <v>-22.35</v>
      </c>
      <c r="L268" s="8">
        <v>3795.9</v>
      </c>
      <c r="M268" s="8">
        <v>24.21</v>
      </c>
      <c r="N268" s="8">
        <v>0.66</v>
      </c>
      <c r="O268" s="9">
        <v>2498.75</v>
      </c>
      <c r="P268" s="8" t="s">
        <v>660</v>
      </c>
      <c r="Q268" s="8" t="s">
        <v>109</v>
      </c>
    </row>
    <row r="269" spans="1:17" x14ac:dyDescent="0.25">
      <c r="A269" s="8" t="s">
        <v>659</v>
      </c>
      <c r="B269" s="8" t="s">
        <v>658</v>
      </c>
      <c r="C269" s="11">
        <v>10.62</v>
      </c>
      <c r="D269" s="8">
        <v>0.76</v>
      </c>
      <c r="E269" s="8">
        <v>7.71</v>
      </c>
      <c r="F269" s="8">
        <v>0.16</v>
      </c>
      <c r="G269" s="8">
        <v>1.51</v>
      </c>
      <c r="H269" s="8">
        <v>175.24</v>
      </c>
      <c r="I269" s="9">
        <v>6800786</v>
      </c>
      <c r="J269" s="10">
        <v>10791367</v>
      </c>
      <c r="K269" s="8">
        <v>58.68</v>
      </c>
      <c r="L269" s="8">
        <v>3869.5</v>
      </c>
      <c r="M269" s="8">
        <v>22.08</v>
      </c>
      <c r="N269" s="8">
        <v>0.48</v>
      </c>
      <c r="O269" s="9">
        <v>1861.05</v>
      </c>
      <c r="P269" s="8" t="s">
        <v>390</v>
      </c>
      <c r="Q269" s="8" t="s">
        <v>113</v>
      </c>
    </row>
    <row r="270" spans="1:17" x14ac:dyDescent="0.25">
      <c r="A270" s="8" t="s">
        <v>657</v>
      </c>
      <c r="B270" s="8" t="s">
        <v>656</v>
      </c>
      <c r="C270" s="11">
        <v>21.33</v>
      </c>
      <c r="D270" s="8">
        <v>0.5</v>
      </c>
      <c r="E270" s="8">
        <v>2.4</v>
      </c>
      <c r="F270" s="8">
        <v>0</v>
      </c>
      <c r="G270" s="8">
        <v>0</v>
      </c>
      <c r="H270" s="8">
        <v>238.5</v>
      </c>
      <c r="I270" s="9">
        <v>1808468</v>
      </c>
      <c r="J270" s="10">
        <v>1204315</v>
      </c>
      <c r="K270" s="8">
        <v>-33.409999999999997</v>
      </c>
      <c r="L270" s="8">
        <v>1006.15</v>
      </c>
      <c r="M270" s="8">
        <v>4.22</v>
      </c>
      <c r="N270" s="8">
        <v>5.0599999999999996</v>
      </c>
      <c r="O270" s="9">
        <v>5087.2</v>
      </c>
      <c r="P270" s="8" t="s">
        <v>189</v>
      </c>
      <c r="Q270" s="8" t="s">
        <v>189</v>
      </c>
    </row>
    <row r="271" spans="1:17" x14ac:dyDescent="0.25">
      <c r="A271" s="8" t="s">
        <v>655</v>
      </c>
      <c r="B271" s="8" t="s">
        <v>654</v>
      </c>
      <c r="C271" s="11">
        <v>15</v>
      </c>
      <c r="D271" s="8">
        <v>-0.08</v>
      </c>
      <c r="E271" s="8">
        <v>-0.53</v>
      </c>
      <c r="F271" s="8">
        <v>0</v>
      </c>
      <c r="G271" s="8">
        <v>0</v>
      </c>
      <c r="H271" s="8">
        <v>78.08</v>
      </c>
      <c r="I271" s="9">
        <v>2822834</v>
      </c>
      <c r="J271" s="10">
        <v>6513628</v>
      </c>
      <c r="K271" s="8">
        <v>130.75</v>
      </c>
      <c r="L271" s="8">
        <v>4297.3999999999996</v>
      </c>
      <c r="M271" s="8">
        <v>55.04</v>
      </c>
      <c r="N271" s="8">
        <v>0.27</v>
      </c>
      <c r="O271" s="9">
        <v>1171.2</v>
      </c>
      <c r="P271" s="8" t="s">
        <v>653</v>
      </c>
      <c r="Q271" s="8" t="s">
        <v>121</v>
      </c>
    </row>
    <row r="272" spans="1:17" x14ac:dyDescent="0.25">
      <c r="A272" s="8" t="s">
        <v>652</v>
      </c>
      <c r="B272" s="8" t="s">
        <v>651</v>
      </c>
      <c r="C272" s="11">
        <v>41.69</v>
      </c>
      <c r="D272" s="8">
        <v>-0.35</v>
      </c>
      <c r="E272" s="8">
        <v>-0.83</v>
      </c>
      <c r="F272" s="8">
        <v>0</v>
      </c>
      <c r="G272" s="8">
        <v>0</v>
      </c>
      <c r="H272" s="8">
        <v>173.91</v>
      </c>
      <c r="I272" s="9">
        <v>2292113</v>
      </c>
      <c r="J272" s="10">
        <v>1848196</v>
      </c>
      <c r="K272" s="8">
        <v>-19.37</v>
      </c>
      <c r="L272" s="8">
        <v>2045.84</v>
      </c>
      <c r="M272" s="8">
        <v>11.76</v>
      </c>
      <c r="N272" s="8">
        <v>3.54</v>
      </c>
      <c r="O272" s="9">
        <v>7250.31</v>
      </c>
      <c r="P272" s="8" t="s">
        <v>650</v>
      </c>
      <c r="Q272" s="8" t="s">
        <v>92</v>
      </c>
    </row>
    <row r="273" spans="1:17" x14ac:dyDescent="0.25">
      <c r="A273" s="8" t="s">
        <v>649</v>
      </c>
      <c r="B273" s="8" t="s">
        <v>648</v>
      </c>
      <c r="C273" s="11">
        <v>33.79</v>
      </c>
      <c r="D273" s="8">
        <v>-0.66</v>
      </c>
      <c r="E273" s="8">
        <v>-1.92</v>
      </c>
      <c r="F273" s="8">
        <v>1.96</v>
      </c>
      <c r="G273" s="8">
        <v>5.8</v>
      </c>
      <c r="H273" s="8">
        <v>1149.02</v>
      </c>
      <c r="I273" s="9">
        <v>6472046</v>
      </c>
      <c r="J273" s="10">
        <v>9880239</v>
      </c>
      <c r="K273" s="8">
        <v>52.66</v>
      </c>
      <c r="L273" s="8">
        <v>239.4</v>
      </c>
      <c r="M273" s="8">
        <v>0.21</v>
      </c>
      <c r="N273" s="8">
        <v>162.18</v>
      </c>
      <c r="O273" s="9">
        <v>38825.39</v>
      </c>
      <c r="P273" s="8" t="s">
        <v>93</v>
      </c>
      <c r="Q273" s="8" t="s">
        <v>92</v>
      </c>
    </row>
    <row r="274" spans="1:17" x14ac:dyDescent="0.25">
      <c r="A274" s="8" t="s">
        <v>647</v>
      </c>
      <c r="B274" s="8" t="s">
        <v>646</v>
      </c>
      <c r="C274" s="11">
        <v>12.03</v>
      </c>
      <c r="D274" s="8">
        <v>0.26</v>
      </c>
      <c r="E274" s="8">
        <v>2.21</v>
      </c>
      <c r="F274" s="8">
        <v>0.6</v>
      </c>
      <c r="G274" s="8">
        <v>4.99</v>
      </c>
      <c r="H274" s="8">
        <v>321.56</v>
      </c>
      <c r="I274" s="9">
        <v>5046697</v>
      </c>
      <c r="J274" s="10">
        <v>3526727</v>
      </c>
      <c r="K274" s="8">
        <v>-30.12</v>
      </c>
      <c r="L274" s="8">
        <v>8842.84</v>
      </c>
      <c r="M274" s="8">
        <v>27.5</v>
      </c>
      <c r="N274" s="8">
        <v>0.44</v>
      </c>
      <c r="O274" s="9">
        <v>3868.37</v>
      </c>
      <c r="P274" s="8" t="s">
        <v>242</v>
      </c>
      <c r="Q274" s="8" t="s">
        <v>105</v>
      </c>
    </row>
    <row r="275" spans="1:17" x14ac:dyDescent="0.25">
      <c r="A275" s="8" t="s">
        <v>645</v>
      </c>
      <c r="B275" s="8" t="s">
        <v>644</v>
      </c>
      <c r="C275" s="11">
        <v>16.79</v>
      </c>
      <c r="D275" s="8">
        <v>-0.26</v>
      </c>
      <c r="E275" s="8">
        <v>-1.52</v>
      </c>
      <c r="F275" s="8">
        <v>0.04</v>
      </c>
      <c r="G275" s="8">
        <v>0.24</v>
      </c>
      <c r="H275" s="8">
        <v>256.08999999999997</v>
      </c>
      <c r="I275" s="9">
        <v>10113891</v>
      </c>
      <c r="J275" s="10">
        <v>5691279</v>
      </c>
      <c r="K275" s="8">
        <v>-43.73</v>
      </c>
      <c r="L275" s="8">
        <v>9534</v>
      </c>
      <c r="M275" s="8">
        <v>37.229999999999997</v>
      </c>
      <c r="N275" s="8">
        <v>0.45</v>
      </c>
      <c r="O275" s="9">
        <v>4299.75</v>
      </c>
      <c r="P275" s="8" t="s">
        <v>208</v>
      </c>
      <c r="Q275" s="8" t="s">
        <v>81</v>
      </c>
    </row>
    <row r="276" spans="1:17" x14ac:dyDescent="0.25">
      <c r="A276" s="8" t="s">
        <v>643</v>
      </c>
      <c r="B276" s="8" t="s">
        <v>642</v>
      </c>
      <c r="C276" s="11">
        <v>27.11</v>
      </c>
      <c r="D276" s="8">
        <v>2.0699999999999998</v>
      </c>
      <c r="E276" s="8">
        <v>8.27</v>
      </c>
      <c r="F276" s="8">
        <v>0.88</v>
      </c>
      <c r="G276" s="8">
        <v>3.25</v>
      </c>
      <c r="H276" s="8">
        <v>221.86</v>
      </c>
      <c r="I276" s="9">
        <v>5302619</v>
      </c>
      <c r="J276" s="10">
        <v>13383176</v>
      </c>
      <c r="K276" s="8">
        <v>152.38999999999999</v>
      </c>
      <c r="L276" s="8">
        <v>1067.56</v>
      </c>
      <c r="M276" s="8">
        <v>4.8099999999999996</v>
      </c>
      <c r="N276" s="8">
        <v>5.63</v>
      </c>
      <c r="O276" s="9">
        <v>6014.62</v>
      </c>
      <c r="P276" s="8" t="s">
        <v>66</v>
      </c>
      <c r="Q276" s="8" t="s">
        <v>65</v>
      </c>
    </row>
    <row r="277" spans="1:17" x14ac:dyDescent="0.25">
      <c r="A277" s="8" t="s">
        <v>641</v>
      </c>
      <c r="B277" s="8" t="s">
        <v>640</v>
      </c>
      <c r="C277" s="11">
        <v>76.25</v>
      </c>
      <c r="D277" s="8">
        <v>1.1200000000000001</v>
      </c>
      <c r="E277" s="8">
        <v>1.49</v>
      </c>
      <c r="F277" s="8">
        <v>2.2799999999999998</v>
      </c>
      <c r="G277" s="8">
        <v>2.99</v>
      </c>
      <c r="H277" s="8">
        <v>388.89</v>
      </c>
      <c r="I277" s="9">
        <v>2393190</v>
      </c>
      <c r="J277" s="10">
        <v>5788797</v>
      </c>
      <c r="K277" s="8">
        <v>141.88999999999999</v>
      </c>
      <c r="L277" s="8">
        <v>43121</v>
      </c>
      <c r="M277" s="8">
        <v>110.88</v>
      </c>
      <c r="N277" s="8">
        <v>0.69</v>
      </c>
      <c r="O277" s="9">
        <v>29652.86</v>
      </c>
      <c r="P277" s="8" t="s">
        <v>367</v>
      </c>
      <c r="Q277" s="8" t="s">
        <v>349</v>
      </c>
    </row>
    <row r="278" spans="1:17" x14ac:dyDescent="0.25">
      <c r="A278" s="8" t="s">
        <v>639</v>
      </c>
      <c r="B278" s="8" t="s">
        <v>638</v>
      </c>
      <c r="C278" s="11">
        <v>28.06</v>
      </c>
      <c r="D278" s="8">
        <v>0.17</v>
      </c>
      <c r="E278" s="8">
        <v>0.61</v>
      </c>
      <c r="F278" s="8">
        <v>0.25</v>
      </c>
      <c r="G278" s="8">
        <v>0.89</v>
      </c>
      <c r="H278" s="8">
        <v>435.19</v>
      </c>
      <c r="I278" s="9">
        <v>2909943</v>
      </c>
      <c r="J278" s="10">
        <v>1593720</v>
      </c>
      <c r="K278" s="8">
        <v>-45.23</v>
      </c>
      <c r="L278" s="8">
        <v>12658</v>
      </c>
      <c r="M278" s="8">
        <v>29.09</v>
      </c>
      <c r="N278" s="8">
        <v>0.96</v>
      </c>
      <c r="O278" s="9">
        <v>12211.43</v>
      </c>
      <c r="P278" s="8" t="s">
        <v>189</v>
      </c>
      <c r="Q278" s="8" t="s">
        <v>189</v>
      </c>
    </row>
    <row r="279" spans="1:17" x14ac:dyDescent="0.25">
      <c r="A279" s="8" t="s">
        <v>637</v>
      </c>
      <c r="B279" s="8" t="s">
        <v>636</v>
      </c>
      <c r="C279" s="11">
        <v>69.97</v>
      </c>
      <c r="D279" s="8">
        <v>0.04</v>
      </c>
      <c r="E279" s="8">
        <v>0.06</v>
      </c>
      <c r="F279" s="8">
        <v>3.68</v>
      </c>
      <c r="G279" s="8">
        <v>5.26</v>
      </c>
      <c r="H279" s="8">
        <v>168.17</v>
      </c>
      <c r="I279" s="9">
        <v>1634142</v>
      </c>
      <c r="J279" s="10">
        <v>1280482</v>
      </c>
      <c r="K279" s="8">
        <v>-21.64</v>
      </c>
      <c r="L279" s="8">
        <v>3501</v>
      </c>
      <c r="M279" s="8">
        <v>20.82</v>
      </c>
      <c r="N279" s="8">
        <v>3.36</v>
      </c>
      <c r="O279" s="9">
        <v>11766.85</v>
      </c>
      <c r="P279" s="8" t="s">
        <v>360</v>
      </c>
      <c r="Q279" s="8" t="s">
        <v>359</v>
      </c>
    </row>
    <row r="280" spans="1:17" x14ac:dyDescent="0.25">
      <c r="A280" s="8" t="s">
        <v>635</v>
      </c>
      <c r="B280" s="8" t="s">
        <v>634</v>
      </c>
      <c r="C280" s="11">
        <v>20.75</v>
      </c>
      <c r="D280" s="8">
        <v>0.19</v>
      </c>
      <c r="E280" s="8">
        <v>0.92</v>
      </c>
      <c r="F280" s="8">
        <v>0.34</v>
      </c>
      <c r="G280" s="8">
        <v>1.64</v>
      </c>
      <c r="H280" s="8">
        <v>1476.52</v>
      </c>
      <c r="I280" s="9">
        <v>14932199</v>
      </c>
      <c r="J280" s="10">
        <v>9106546</v>
      </c>
      <c r="K280" s="8">
        <v>-39.01</v>
      </c>
      <c r="L280" s="8">
        <v>48053</v>
      </c>
      <c r="M280" s="8">
        <v>32.54</v>
      </c>
      <c r="N280" s="8">
        <v>0.64</v>
      </c>
      <c r="O280" s="9">
        <v>30637.79</v>
      </c>
      <c r="P280" s="8" t="s">
        <v>307</v>
      </c>
      <c r="Q280" s="8" t="s">
        <v>105</v>
      </c>
    </row>
    <row r="281" spans="1:17" x14ac:dyDescent="0.25">
      <c r="A281" s="8" t="s">
        <v>633</v>
      </c>
      <c r="B281" s="8" t="s">
        <v>632</v>
      </c>
      <c r="C281" s="11">
        <v>54.94</v>
      </c>
      <c r="D281" s="8">
        <v>0.06</v>
      </c>
      <c r="E281" s="8">
        <v>0.11</v>
      </c>
      <c r="F281" s="8">
        <v>2.8</v>
      </c>
      <c r="G281" s="8">
        <v>5.0999999999999996</v>
      </c>
      <c r="H281" s="8">
        <v>111.11</v>
      </c>
      <c r="I281" s="9">
        <v>1529062</v>
      </c>
      <c r="J281" s="10">
        <v>993943</v>
      </c>
      <c r="K281" s="8">
        <v>-35</v>
      </c>
      <c r="L281" s="8">
        <v>3906.6</v>
      </c>
      <c r="M281" s="8">
        <v>35.159999999999997</v>
      </c>
      <c r="N281" s="8">
        <v>1.56</v>
      </c>
      <c r="O281" s="9">
        <v>6104.38</v>
      </c>
      <c r="P281" s="8" t="s">
        <v>442</v>
      </c>
      <c r="Q281" s="8" t="s">
        <v>49</v>
      </c>
    </row>
    <row r="282" spans="1:17" x14ac:dyDescent="0.25">
      <c r="A282" s="8" t="s">
        <v>631</v>
      </c>
      <c r="B282" s="8" t="s">
        <v>630</v>
      </c>
      <c r="C282" s="11">
        <v>4.0999999999999996</v>
      </c>
      <c r="D282" s="8">
        <v>-0.02</v>
      </c>
      <c r="E282" s="8">
        <v>-0.49</v>
      </c>
      <c r="F282" s="8">
        <v>0</v>
      </c>
      <c r="G282" s="8">
        <v>0</v>
      </c>
      <c r="H282" s="8">
        <v>207.84</v>
      </c>
      <c r="I282" s="9">
        <v>4365291</v>
      </c>
      <c r="J282" s="10">
        <v>1937269</v>
      </c>
      <c r="K282" s="8">
        <v>-55.62</v>
      </c>
      <c r="L282" s="8">
        <v>4015.39</v>
      </c>
      <c r="M282" s="8">
        <v>19.32</v>
      </c>
      <c r="N282" s="8">
        <v>0.21</v>
      </c>
      <c r="O282" s="9">
        <v>852.14</v>
      </c>
      <c r="P282" s="8" t="s">
        <v>82</v>
      </c>
      <c r="Q282" s="8" t="s">
        <v>81</v>
      </c>
    </row>
    <row r="283" spans="1:17" x14ac:dyDescent="0.25">
      <c r="A283" s="8" t="s">
        <v>629</v>
      </c>
      <c r="B283" s="8" t="s">
        <v>628</v>
      </c>
      <c r="C283" s="11">
        <v>20.13</v>
      </c>
      <c r="D283" s="8">
        <v>-0.18</v>
      </c>
      <c r="E283" s="8">
        <v>-0.89</v>
      </c>
      <c r="F283" s="8">
        <v>0</v>
      </c>
      <c r="G283" s="8">
        <v>0</v>
      </c>
      <c r="H283" s="8">
        <v>223.49</v>
      </c>
      <c r="I283" s="9">
        <v>5299511</v>
      </c>
      <c r="J283" s="10">
        <v>7191772</v>
      </c>
      <c r="K283" s="8">
        <v>35.71</v>
      </c>
      <c r="L283" s="8">
        <v>1717.1</v>
      </c>
      <c r="M283" s="8">
        <v>7.68</v>
      </c>
      <c r="N283" s="8">
        <v>2.62</v>
      </c>
      <c r="O283" s="9">
        <v>4498.8500000000004</v>
      </c>
      <c r="P283" s="8" t="s">
        <v>496</v>
      </c>
      <c r="Q283" s="8" t="s">
        <v>65</v>
      </c>
    </row>
    <row r="284" spans="1:17" x14ac:dyDescent="0.25">
      <c r="A284" s="8" t="s">
        <v>627</v>
      </c>
      <c r="B284" s="8" t="s">
        <v>626</v>
      </c>
      <c r="C284" s="11">
        <v>12.67</v>
      </c>
      <c r="D284" s="8">
        <v>0.26</v>
      </c>
      <c r="E284" s="8">
        <v>2.1</v>
      </c>
      <c r="F284" s="8">
        <v>0.2</v>
      </c>
      <c r="G284" s="8">
        <v>1.58</v>
      </c>
      <c r="H284" s="8">
        <v>420.57</v>
      </c>
      <c r="I284" s="9">
        <v>11443697</v>
      </c>
      <c r="J284" s="10">
        <v>9069707</v>
      </c>
      <c r="K284" s="8">
        <v>-20.74</v>
      </c>
      <c r="L284" s="8">
        <v>24344</v>
      </c>
      <c r="M284" s="8">
        <v>57.88</v>
      </c>
      <c r="N284" s="8">
        <v>0.22</v>
      </c>
      <c r="O284" s="9">
        <v>5328.62</v>
      </c>
      <c r="P284" s="8" t="s">
        <v>445</v>
      </c>
      <c r="Q284" s="8" t="s">
        <v>105</v>
      </c>
    </row>
    <row r="285" spans="1:17" x14ac:dyDescent="0.25">
      <c r="A285" s="8" t="s">
        <v>625</v>
      </c>
      <c r="B285" s="8" t="s">
        <v>624</v>
      </c>
      <c r="C285" s="11">
        <v>5.57</v>
      </c>
      <c r="D285" s="8">
        <v>0.25</v>
      </c>
      <c r="E285" s="8">
        <v>4.7</v>
      </c>
      <c r="F285" s="8">
        <v>0.08</v>
      </c>
      <c r="G285" s="8">
        <v>1.44</v>
      </c>
      <c r="H285" s="8">
        <v>130.54</v>
      </c>
      <c r="I285" s="9">
        <v>3302315</v>
      </c>
      <c r="J285" s="10">
        <v>3241916</v>
      </c>
      <c r="K285" s="8">
        <v>-1.83</v>
      </c>
      <c r="L285" s="8">
        <v>4542.1000000000004</v>
      </c>
      <c r="M285" s="8">
        <v>34.79</v>
      </c>
      <c r="N285" s="8">
        <v>0.16</v>
      </c>
      <c r="O285" s="9">
        <v>727.11</v>
      </c>
      <c r="P285" s="8" t="s">
        <v>189</v>
      </c>
      <c r="Q285" s="8" t="s">
        <v>189</v>
      </c>
    </row>
    <row r="286" spans="1:17" x14ac:dyDescent="0.25">
      <c r="A286" s="8" t="s">
        <v>623</v>
      </c>
      <c r="B286" s="8" t="s">
        <v>622</v>
      </c>
      <c r="C286" s="11">
        <v>30.73</v>
      </c>
      <c r="D286" s="8">
        <v>-0.32</v>
      </c>
      <c r="E286" s="8">
        <v>-1.03</v>
      </c>
      <c r="F286" s="8">
        <v>0.96</v>
      </c>
      <c r="G286" s="8">
        <v>3.12</v>
      </c>
      <c r="H286" s="8">
        <v>709</v>
      </c>
      <c r="I286" s="9">
        <v>7112681</v>
      </c>
      <c r="J286" s="10">
        <v>6941486</v>
      </c>
      <c r="K286" s="8">
        <v>-2.41</v>
      </c>
      <c r="L286" s="8">
        <v>70826</v>
      </c>
      <c r="M286" s="8">
        <v>99.9</v>
      </c>
      <c r="N286" s="8">
        <v>0.31</v>
      </c>
      <c r="O286" s="9">
        <v>21787.57</v>
      </c>
      <c r="P286" s="8" t="s">
        <v>173</v>
      </c>
      <c r="Q286" s="8" t="s">
        <v>77</v>
      </c>
    </row>
    <row r="287" spans="1:17" x14ac:dyDescent="0.25">
      <c r="A287" s="8" t="s">
        <v>621</v>
      </c>
      <c r="B287" s="8" t="s">
        <v>620</v>
      </c>
      <c r="C287" s="11">
        <v>20.033999999999999</v>
      </c>
      <c r="D287" s="8">
        <v>0.20899999999999999</v>
      </c>
      <c r="E287" s="8">
        <v>1.06</v>
      </c>
      <c r="F287" s="8">
        <v>0</v>
      </c>
      <c r="G287" s="8">
        <v>0</v>
      </c>
      <c r="H287" s="8">
        <v>356.36</v>
      </c>
      <c r="I287" s="9">
        <v>5295552</v>
      </c>
      <c r="J287" s="10">
        <v>5482848</v>
      </c>
      <c r="K287" s="8">
        <v>3.54</v>
      </c>
      <c r="L287" s="8">
        <v>11804</v>
      </c>
      <c r="M287" s="8">
        <v>33.119999999999997</v>
      </c>
      <c r="N287" s="8">
        <v>0.6</v>
      </c>
      <c r="O287" s="9">
        <v>7139.25</v>
      </c>
      <c r="P287" s="8" t="s">
        <v>269</v>
      </c>
      <c r="Q287" s="8" t="s">
        <v>85</v>
      </c>
    </row>
    <row r="288" spans="1:17" x14ac:dyDescent="0.25">
      <c r="A288" s="8" t="s">
        <v>619</v>
      </c>
      <c r="B288" s="8" t="s">
        <v>618</v>
      </c>
      <c r="C288" s="11">
        <v>19.27</v>
      </c>
      <c r="D288" s="8">
        <v>7.0000000000000007E-2</v>
      </c>
      <c r="E288" s="8">
        <v>0.36</v>
      </c>
      <c r="F288" s="8">
        <v>0.8</v>
      </c>
      <c r="G288" s="8">
        <v>4.1500000000000004</v>
      </c>
      <c r="H288" s="8">
        <v>522.54</v>
      </c>
      <c r="I288" s="9">
        <v>4515175</v>
      </c>
      <c r="J288" s="10">
        <v>3097189</v>
      </c>
      <c r="K288" s="8">
        <v>-31.4</v>
      </c>
      <c r="L288" s="8">
        <v>11142</v>
      </c>
      <c r="M288" s="8">
        <v>21.32</v>
      </c>
      <c r="N288" s="8">
        <v>0.9</v>
      </c>
      <c r="O288" s="9">
        <v>10069.35</v>
      </c>
      <c r="P288" s="8" t="s">
        <v>617</v>
      </c>
      <c r="Q288" s="8" t="s">
        <v>81</v>
      </c>
    </row>
    <row r="289" spans="1:17" x14ac:dyDescent="0.25">
      <c r="A289" s="8" t="s">
        <v>616</v>
      </c>
      <c r="B289" s="8" t="s">
        <v>615</v>
      </c>
      <c r="C289" s="11">
        <v>4.43</v>
      </c>
      <c r="D289" s="8">
        <v>0.23</v>
      </c>
      <c r="E289" s="8">
        <v>5.48</v>
      </c>
      <c r="F289" s="8">
        <v>0.04</v>
      </c>
      <c r="G289" s="8">
        <v>0.9</v>
      </c>
      <c r="H289" s="8">
        <v>265.72000000000003</v>
      </c>
      <c r="I289" s="9">
        <v>9694365</v>
      </c>
      <c r="J289" s="10">
        <v>7466424</v>
      </c>
      <c r="K289" s="8">
        <v>-22.98</v>
      </c>
      <c r="L289" s="8">
        <v>3738.28</v>
      </c>
      <c r="M289" s="8">
        <v>14.07</v>
      </c>
      <c r="N289" s="8">
        <v>0.31</v>
      </c>
      <c r="O289" s="9">
        <v>1177.1400000000001</v>
      </c>
      <c r="P289" s="8" t="s">
        <v>125</v>
      </c>
      <c r="Q289" s="8" t="s">
        <v>49</v>
      </c>
    </row>
    <row r="290" spans="1:17" x14ac:dyDescent="0.25">
      <c r="A290" s="8" t="s">
        <v>614</v>
      </c>
      <c r="B290" s="8" t="s">
        <v>613</v>
      </c>
      <c r="C290" s="11">
        <v>9.8800000000000008</v>
      </c>
      <c r="D290" s="8">
        <v>-0.04</v>
      </c>
      <c r="E290" s="8">
        <v>-0.4</v>
      </c>
      <c r="F290" s="8">
        <v>0.3</v>
      </c>
      <c r="G290" s="8">
        <v>3.04</v>
      </c>
      <c r="H290" s="8">
        <v>359.3</v>
      </c>
      <c r="I290" s="9">
        <v>4889544</v>
      </c>
      <c r="J290" s="10">
        <v>4328176</v>
      </c>
      <c r="K290" s="8">
        <v>-11.48</v>
      </c>
      <c r="L290" s="8">
        <v>8969</v>
      </c>
      <c r="M290" s="8">
        <v>24.96</v>
      </c>
      <c r="N290" s="8">
        <v>0.4</v>
      </c>
      <c r="O290" s="9">
        <v>3549.88</v>
      </c>
      <c r="P290" s="8" t="s">
        <v>612</v>
      </c>
      <c r="Q290" s="8" t="s">
        <v>113</v>
      </c>
    </row>
    <row r="291" spans="1:17" x14ac:dyDescent="0.25">
      <c r="A291" s="8" t="s">
        <v>611</v>
      </c>
      <c r="B291" s="8" t="s">
        <v>610</v>
      </c>
      <c r="C291" s="11">
        <v>21.54</v>
      </c>
      <c r="D291" s="8">
        <v>0.12</v>
      </c>
      <c r="E291" s="8">
        <v>0.56000000000000005</v>
      </c>
      <c r="F291" s="8">
        <v>0.24</v>
      </c>
      <c r="G291" s="8">
        <v>1.1100000000000001</v>
      </c>
      <c r="H291" s="8">
        <v>85.48</v>
      </c>
      <c r="I291" s="9">
        <v>7187596</v>
      </c>
      <c r="J291" s="10">
        <v>5802113</v>
      </c>
      <c r="K291" s="8">
        <v>-19.28</v>
      </c>
      <c r="L291" s="8">
        <v>3113.25</v>
      </c>
      <c r="M291" s="8">
        <v>36.42</v>
      </c>
      <c r="N291" s="8">
        <v>0.59</v>
      </c>
      <c r="O291" s="9">
        <v>1841.24</v>
      </c>
      <c r="P291" s="8" t="s">
        <v>449</v>
      </c>
      <c r="Q291" s="8" t="s">
        <v>448</v>
      </c>
    </row>
    <row r="292" spans="1:17" x14ac:dyDescent="0.25">
      <c r="A292" s="8" t="s">
        <v>609</v>
      </c>
      <c r="B292" s="8" t="s">
        <v>608</v>
      </c>
      <c r="C292" s="11">
        <v>181.48</v>
      </c>
      <c r="D292" s="8">
        <v>0.54</v>
      </c>
      <c r="E292" s="8">
        <v>0.3</v>
      </c>
      <c r="F292" s="8">
        <v>0.6</v>
      </c>
      <c r="G292" s="8">
        <v>0.33</v>
      </c>
      <c r="H292" s="8">
        <v>129.37</v>
      </c>
      <c r="I292" s="9">
        <v>2380385</v>
      </c>
      <c r="J292" s="10">
        <v>1289805</v>
      </c>
      <c r="K292" s="8">
        <v>-45.82</v>
      </c>
      <c r="L292" s="8">
        <v>4965.62</v>
      </c>
      <c r="M292" s="8">
        <v>38.380000000000003</v>
      </c>
      <c r="N292" s="8">
        <v>4.7300000000000004</v>
      </c>
      <c r="O292" s="9">
        <v>23478.07</v>
      </c>
      <c r="P292" s="8" t="s">
        <v>607</v>
      </c>
      <c r="Q292" s="8" t="s">
        <v>265</v>
      </c>
    </row>
    <row r="293" spans="1:17" x14ac:dyDescent="0.25">
      <c r="A293" s="8" t="s">
        <v>606</v>
      </c>
      <c r="B293" s="8" t="s">
        <v>605</v>
      </c>
      <c r="C293" s="11">
        <v>17.600000000000001</v>
      </c>
      <c r="D293" s="8">
        <v>-0.4</v>
      </c>
      <c r="E293" s="8">
        <v>-2.2200000000000002</v>
      </c>
      <c r="F293" s="8">
        <v>0.75</v>
      </c>
      <c r="G293" s="8">
        <v>4.26</v>
      </c>
      <c r="H293" s="8">
        <v>358.8</v>
      </c>
      <c r="I293" s="9">
        <v>3232306</v>
      </c>
      <c r="J293" s="10">
        <v>3716035</v>
      </c>
      <c r="K293" s="8">
        <v>14.97</v>
      </c>
      <c r="L293" s="8">
        <v>5570.12</v>
      </c>
      <c r="M293" s="8">
        <v>15.52</v>
      </c>
      <c r="N293" s="8">
        <v>1.1299999999999999</v>
      </c>
      <c r="O293" s="9">
        <v>6314.88</v>
      </c>
      <c r="P293" s="8" t="s">
        <v>604</v>
      </c>
      <c r="Q293" s="8" t="s">
        <v>85</v>
      </c>
    </row>
    <row r="294" spans="1:17" x14ac:dyDescent="0.25">
      <c r="A294" s="8" t="s">
        <v>603</v>
      </c>
      <c r="B294" s="8" t="s">
        <v>602</v>
      </c>
      <c r="C294" s="11">
        <v>43.67</v>
      </c>
      <c r="D294" s="8">
        <v>0.26</v>
      </c>
      <c r="E294" s="8">
        <v>0.6</v>
      </c>
      <c r="F294" s="8">
        <v>0</v>
      </c>
      <c r="G294" s="8">
        <v>0</v>
      </c>
      <c r="H294" s="8">
        <v>155.37</v>
      </c>
      <c r="I294" s="9">
        <v>1995260</v>
      </c>
      <c r="J294" s="10">
        <v>1288279</v>
      </c>
      <c r="K294" s="8">
        <v>-35.43</v>
      </c>
      <c r="L294" s="8">
        <v>1678.13</v>
      </c>
      <c r="M294" s="8">
        <v>10.8</v>
      </c>
      <c r="N294" s="8">
        <v>4.04</v>
      </c>
      <c r="O294" s="9">
        <v>6785.01</v>
      </c>
      <c r="P294" s="8" t="s">
        <v>165</v>
      </c>
      <c r="Q294" s="8" t="s">
        <v>164</v>
      </c>
    </row>
    <row r="295" spans="1:17" x14ac:dyDescent="0.25">
      <c r="A295" s="8" t="s">
        <v>601</v>
      </c>
      <c r="B295" s="8" t="s">
        <v>600</v>
      </c>
      <c r="C295" s="11">
        <v>32.869999999999997</v>
      </c>
      <c r="D295" s="8">
        <v>0.18</v>
      </c>
      <c r="E295" s="8">
        <v>0.55000000000000004</v>
      </c>
      <c r="F295" s="8">
        <v>0.96</v>
      </c>
      <c r="G295" s="8">
        <v>2.92</v>
      </c>
      <c r="H295" s="8">
        <v>130.32</v>
      </c>
      <c r="I295" s="9">
        <v>842521</v>
      </c>
      <c r="J295" s="10">
        <v>485595</v>
      </c>
      <c r="K295" s="8">
        <v>-42.36</v>
      </c>
      <c r="L295" s="8">
        <v>3164.3</v>
      </c>
      <c r="M295" s="8">
        <v>24.28</v>
      </c>
      <c r="N295" s="8">
        <v>1.35</v>
      </c>
      <c r="O295" s="9">
        <v>4283.62</v>
      </c>
      <c r="P295" s="8" t="s">
        <v>295</v>
      </c>
      <c r="Q295" s="8" t="s">
        <v>57</v>
      </c>
    </row>
    <row r="296" spans="1:17" x14ac:dyDescent="0.25">
      <c r="A296" s="8" t="s">
        <v>599</v>
      </c>
      <c r="B296" s="8" t="s">
        <v>598</v>
      </c>
      <c r="C296" s="11">
        <v>58.82</v>
      </c>
      <c r="D296" s="8">
        <v>0.19</v>
      </c>
      <c r="E296" s="8">
        <v>0.32</v>
      </c>
      <c r="F296" s="8">
        <v>2</v>
      </c>
      <c r="G296" s="8">
        <v>3.4</v>
      </c>
      <c r="H296" s="8">
        <v>1103.24</v>
      </c>
      <c r="I296" s="9">
        <v>8724710</v>
      </c>
      <c r="J296" s="10">
        <v>9134483</v>
      </c>
      <c r="K296" s="8">
        <v>4.7</v>
      </c>
      <c r="L296" s="8">
        <v>22985</v>
      </c>
      <c r="M296" s="8">
        <v>20.83</v>
      </c>
      <c r="N296" s="8">
        <v>2.82</v>
      </c>
      <c r="O296" s="9">
        <v>64892.58</v>
      </c>
      <c r="P296" s="8" t="s">
        <v>58</v>
      </c>
      <c r="Q296" s="8" t="s">
        <v>57</v>
      </c>
    </row>
    <row r="297" spans="1:17" x14ac:dyDescent="0.25">
      <c r="A297" s="8" t="s">
        <v>597</v>
      </c>
      <c r="B297" s="8" t="s">
        <v>596</v>
      </c>
      <c r="C297" s="11">
        <v>33.29</v>
      </c>
      <c r="D297" s="8">
        <v>0.74</v>
      </c>
      <c r="E297" s="8">
        <v>2.27</v>
      </c>
      <c r="F297" s="8">
        <v>0.9</v>
      </c>
      <c r="G297" s="8">
        <v>2.7</v>
      </c>
      <c r="H297" s="8">
        <v>314.5</v>
      </c>
      <c r="I297" s="9">
        <v>2336115</v>
      </c>
      <c r="J297" s="10">
        <v>3687992</v>
      </c>
      <c r="K297" s="8">
        <v>57.87</v>
      </c>
      <c r="L297" s="8">
        <v>6285.39</v>
      </c>
      <c r="M297" s="8">
        <v>19.989999999999998</v>
      </c>
      <c r="N297" s="8">
        <v>1.67</v>
      </c>
      <c r="O297" s="9">
        <v>10469.709999999999</v>
      </c>
      <c r="P297" s="8" t="s">
        <v>595</v>
      </c>
      <c r="Q297" s="8" t="s">
        <v>142</v>
      </c>
    </row>
    <row r="298" spans="1:17" x14ac:dyDescent="0.25">
      <c r="A298" s="8" t="s">
        <v>594</v>
      </c>
      <c r="B298" s="8" t="s">
        <v>593</v>
      </c>
      <c r="C298" s="11">
        <v>45.67</v>
      </c>
      <c r="D298" s="8">
        <v>-0.26</v>
      </c>
      <c r="E298" s="8">
        <v>-0.56999999999999995</v>
      </c>
      <c r="F298" s="8">
        <v>0.48</v>
      </c>
      <c r="G298" s="8">
        <v>1.05</v>
      </c>
      <c r="H298" s="8">
        <v>271.42</v>
      </c>
      <c r="I298" s="9">
        <v>2927882</v>
      </c>
      <c r="J298" s="10">
        <v>1429830</v>
      </c>
      <c r="K298" s="8">
        <v>-51.17</v>
      </c>
      <c r="L298" s="8">
        <v>106632</v>
      </c>
      <c r="M298" s="8">
        <v>392.87</v>
      </c>
      <c r="N298" s="8">
        <v>0.12</v>
      </c>
      <c r="O298" s="9">
        <v>12395.75</v>
      </c>
      <c r="P298" s="8" t="s">
        <v>592</v>
      </c>
      <c r="Q298" s="8" t="s">
        <v>92</v>
      </c>
    </row>
    <row r="299" spans="1:17" x14ac:dyDescent="0.25">
      <c r="A299" s="8" t="s">
        <v>591</v>
      </c>
      <c r="B299" s="8" t="s">
        <v>590</v>
      </c>
      <c r="C299" s="11">
        <v>18.47</v>
      </c>
      <c r="D299" s="8">
        <v>0.25</v>
      </c>
      <c r="E299" s="8">
        <v>1.37</v>
      </c>
      <c r="F299" s="8">
        <v>0.92</v>
      </c>
      <c r="G299" s="8">
        <v>4.9800000000000004</v>
      </c>
      <c r="H299" s="8">
        <v>171.1</v>
      </c>
      <c r="I299" s="9">
        <v>1810145</v>
      </c>
      <c r="J299" s="10">
        <v>1556570</v>
      </c>
      <c r="K299" s="8">
        <v>-14.01</v>
      </c>
      <c r="L299" s="8">
        <v>6473</v>
      </c>
      <c r="M299" s="8">
        <v>37.83</v>
      </c>
      <c r="N299" s="8">
        <v>0.49</v>
      </c>
      <c r="O299" s="9">
        <v>3160.22</v>
      </c>
      <c r="P299" s="8" t="s">
        <v>589</v>
      </c>
      <c r="Q299" s="8" t="s">
        <v>589</v>
      </c>
    </row>
    <row r="300" spans="1:17" x14ac:dyDescent="0.25">
      <c r="A300" s="8" t="s">
        <v>588</v>
      </c>
      <c r="B300" s="8" t="s">
        <v>587</v>
      </c>
      <c r="C300" s="11">
        <v>48.22</v>
      </c>
      <c r="D300" s="8">
        <v>0.1</v>
      </c>
      <c r="E300" s="8">
        <v>0.21</v>
      </c>
      <c r="F300" s="8">
        <v>0</v>
      </c>
      <c r="G300" s="8">
        <v>0</v>
      </c>
      <c r="H300" s="8">
        <v>482.37</v>
      </c>
      <c r="I300" s="9">
        <v>3268151</v>
      </c>
      <c r="J300" s="10">
        <v>2200072</v>
      </c>
      <c r="K300" s="8">
        <v>-32.68</v>
      </c>
      <c r="L300" s="8">
        <v>53129</v>
      </c>
      <c r="M300" s="8">
        <v>110.14</v>
      </c>
      <c r="N300" s="8">
        <v>0.44</v>
      </c>
      <c r="O300" s="9">
        <v>23259.88</v>
      </c>
      <c r="P300" s="8" t="s">
        <v>379</v>
      </c>
      <c r="Q300" s="8" t="s">
        <v>53</v>
      </c>
    </row>
    <row r="301" spans="1:17" x14ac:dyDescent="0.25">
      <c r="A301" s="8" t="s">
        <v>586</v>
      </c>
      <c r="B301" s="8" t="s">
        <v>585</v>
      </c>
      <c r="C301" s="11">
        <v>34.090000000000003</v>
      </c>
      <c r="D301" s="8">
        <v>-0.92</v>
      </c>
      <c r="E301" s="8">
        <v>-2.63</v>
      </c>
      <c r="F301" s="8">
        <v>0.75</v>
      </c>
      <c r="G301" s="8">
        <v>2.2000000000000002</v>
      </c>
      <c r="H301" s="8">
        <v>1112.3499999999999</v>
      </c>
      <c r="I301" s="9">
        <v>7500466</v>
      </c>
      <c r="J301" s="10">
        <v>6154234</v>
      </c>
      <c r="K301" s="8">
        <v>-17.95</v>
      </c>
      <c r="L301" s="8">
        <v>14599</v>
      </c>
      <c r="M301" s="8">
        <v>13.12</v>
      </c>
      <c r="N301" s="8">
        <v>2.6</v>
      </c>
      <c r="O301" s="9">
        <v>37920.01</v>
      </c>
      <c r="P301" s="8" t="s">
        <v>54</v>
      </c>
      <c r="Q301" s="8" t="s">
        <v>53</v>
      </c>
    </row>
    <row r="302" spans="1:17" x14ac:dyDescent="0.25">
      <c r="A302" s="8" t="s">
        <v>584</v>
      </c>
      <c r="B302" s="8" t="s">
        <v>583</v>
      </c>
      <c r="C302" s="11">
        <v>29.45</v>
      </c>
      <c r="D302" s="8">
        <v>-0.2</v>
      </c>
      <c r="E302" s="8">
        <v>-0.67</v>
      </c>
      <c r="F302" s="8">
        <v>1.52</v>
      </c>
      <c r="G302" s="8">
        <v>5.16</v>
      </c>
      <c r="H302" s="8">
        <v>2108.67</v>
      </c>
      <c r="I302" s="9">
        <v>19936997</v>
      </c>
      <c r="J302" s="10">
        <v>18958334</v>
      </c>
      <c r="K302" s="8">
        <v>-4.91</v>
      </c>
      <c r="L302" s="8">
        <v>23413.4</v>
      </c>
      <c r="M302" s="8">
        <v>11.1</v>
      </c>
      <c r="N302" s="8">
        <v>2.65</v>
      </c>
      <c r="O302" s="9">
        <v>62100.33</v>
      </c>
      <c r="P302" s="8" t="s">
        <v>93</v>
      </c>
      <c r="Q302" s="8" t="s">
        <v>92</v>
      </c>
    </row>
    <row r="303" spans="1:17" x14ac:dyDescent="0.25">
      <c r="A303" s="8" t="s">
        <v>582</v>
      </c>
      <c r="B303" s="8" t="s">
        <v>581</v>
      </c>
      <c r="C303" s="11">
        <v>27.4</v>
      </c>
      <c r="D303" s="8">
        <v>0.55000000000000004</v>
      </c>
      <c r="E303" s="8">
        <v>2.0499999999999998</v>
      </c>
      <c r="F303" s="8">
        <v>0.9</v>
      </c>
      <c r="G303" s="8">
        <v>3.28</v>
      </c>
      <c r="H303" s="8">
        <v>45</v>
      </c>
      <c r="I303" s="9">
        <v>628622</v>
      </c>
      <c r="J303" s="10">
        <v>524870</v>
      </c>
      <c r="K303" s="8">
        <v>-16.5</v>
      </c>
      <c r="L303" s="8">
        <v>1473.31</v>
      </c>
      <c r="M303" s="8">
        <v>32.74</v>
      </c>
      <c r="N303" s="8">
        <v>0.84</v>
      </c>
      <c r="O303" s="9">
        <v>1233</v>
      </c>
      <c r="P303" s="8" t="s">
        <v>580</v>
      </c>
      <c r="Q303" s="8" t="s">
        <v>142</v>
      </c>
    </row>
    <row r="304" spans="1:17" x14ac:dyDescent="0.25">
      <c r="A304" s="8" t="s">
        <v>579</v>
      </c>
      <c r="B304" s="8" t="s">
        <v>578</v>
      </c>
      <c r="C304" s="11">
        <v>30.95</v>
      </c>
      <c r="D304" s="8">
        <v>0.02</v>
      </c>
      <c r="E304" s="8">
        <v>0.06</v>
      </c>
      <c r="F304" s="8">
        <v>0.74</v>
      </c>
      <c r="G304" s="8">
        <v>2.39</v>
      </c>
      <c r="H304" s="8">
        <v>818.51</v>
      </c>
      <c r="I304" s="9">
        <v>7860470</v>
      </c>
      <c r="J304" s="10">
        <v>3917334</v>
      </c>
      <c r="K304" s="8">
        <v>-50.16</v>
      </c>
      <c r="L304" s="8">
        <v>49581</v>
      </c>
      <c r="M304" s="8">
        <v>60.57</v>
      </c>
      <c r="N304" s="8">
        <v>0.51</v>
      </c>
      <c r="O304" s="9">
        <v>25332.89</v>
      </c>
      <c r="P304" s="8" t="s">
        <v>208</v>
      </c>
      <c r="Q304" s="8" t="s">
        <v>81</v>
      </c>
    </row>
    <row r="305" spans="1:17" x14ac:dyDescent="0.25">
      <c r="A305" s="8" t="s">
        <v>577</v>
      </c>
      <c r="B305" s="8" t="s">
        <v>576</v>
      </c>
      <c r="C305" s="11">
        <v>12.61</v>
      </c>
      <c r="D305" s="8">
        <v>-0.02</v>
      </c>
      <c r="E305" s="8">
        <v>-0.16</v>
      </c>
      <c r="F305" s="8">
        <v>0</v>
      </c>
      <c r="G305" s="8">
        <v>0</v>
      </c>
      <c r="H305" s="8">
        <v>351.79</v>
      </c>
      <c r="I305" s="9">
        <v>6699198</v>
      </c>
      <c r="J305" s="10">
        <v>6719618</v>
      </c>
      <c r="K305" s="8">
        <v>0.3</v>
      </c>
      <c r="L305" s="8">
        <v>2884.49</v>
      </c>
      <c r="M305" s="8">
        <v>8.1999999999999993</v>
      </c>
      <c r="N305" s="8">
        <v>1.54</v>
      </c>
      <c r="O305" s="9">
        <v>4436.07</v>
      </c>
      <c r="P305" s="8" t="s">
        <v>549</v>
      </c>
      <c r="Q305" s="8" t="s">
        <v>98</v>
      </c>
    </row>
    <row r="306" spans="1:17" x14ac:dyDescent="0.25">
      <c r="A306" s="8" t="s">
        <v>575</v>
      </c>
      <c r="B306" s="8" t="s">
        <v>574</v>
      </c>
      <c r="C306" s="11">
        <v>26.47</v>
      </c>
      <c r="D306" s="8">
        <v>0.59</v>
      </c>
      <c r="E306" s="8">
        <v>2.2799999999999998</v>
      </c>
      <c r="F306" s="8">
        <v>1.36</v>
      </c>
      <c r="G306" s="8">
        <v>5.14</v>
      </c>
      <c r="H306" s="8">
        <v>182.77</v>
      </c>
      <c r="I306" s="9">
        <v>4137956</v>
      </c>
      <c r="J306" s="10">
        <v>3802060</v>
      </c>
      <c r="K306" s="8">
        <v>-8.1199999999999992</v>
      </c>
      <c r="L306" s="8">
        <v>903.3</v>
      </c>
      <c r="M306" s="8">
        <v>4.9400000000000004</v>
      </c>
      <c r="N306" s="8">
        <v>5.36</v>
      </c>
      <c r="O306" s="9">
        <v>4837.92</v>
      </c>
      <c r="P306" s="8" t="s">
        <v>66</v>
      </c>
      <c r="Q306" s="8" t="s">
        <v>65</v>
      </c>
    </row>
    <row r="307" spans="1:17" x14ac:dyDescent="0.25">
      <c r="A307" s="8" t="s">
        <v>573</v>
      </c>
      <c r="B307" s="8" t="s">
        <v>572</v>
      </c>
      <c r="C307" s="11">
        <v>6.16</v>
      </c>
      <c r="D307" s="8">
        <v>0.31</v>
      </c>
      <c r="E307" s="8">
        <v>5.3</v>
      </c>
      <c r="F307" s="8">
        <v>0</v>
      </c>
      <c r="G307" s="8">
        <v>0</v>
      </c>
      <c r="H307" s="8">
        <v>846.84</v>
      </c>
      <c r="I307" s="9">
        <v>19775273</v>
      </c>
      <c r="J307" s="10">
        <v>27079455</v>
      </c>
      <c r="K307" s="8">
        <v>36.94</v>
      </c>
      <c r="L307" s="8">
        <v>4950</v>
      </c>
      <c r="M307" s="8">
        <v>5.85</v>
      </c>
      <c r="N307" s="8">
        <v>1.05</v>
      </c>
      <c r="O307" s="9">
        <v>5216.53</v>
      </c>
      <c r="P307" s="8" t="s">
        <v>66</v>
      </c>
      <c r="Q307" s="8" t="s">
        <v>65</v>
      </c>
    </row>
    <row r="308" spans="1:17" x14ac:dyDescent="0.25">
      <c r="A308" s="8" t="s">
        <v>571</v>
      </c>
      <c r="B308" s="8" t="s">
        <v>570</v>
      </c>
      <c r="C308" s="11">
        <v>24.8</v>
      </c>
      <c r="D308" s="8">
        <v>-0.03</v>
      </c>
      <c r="E308" s="8">
        <v>-0.12</v>
      </c>
      <c r="F308" s="8">
        <v>0.52</v>
      </c>
      <c r="G308" s="8">
        <v>2.1</v>
      </c>
      <c r="H308" s="8">
        <v>8898</v>
      </c>
      <c r="I308" s="9">
        <v>58124707</v>
      </c>
      <c r="J308" s="10">
        <v>65995440</v>
      </c>
      <c r="K308" s="8">
        <v>13.54</v>
      </c>
      <c r="L308" s="8">
        <v>61175</v>
      </c>
      <c r="M308" s="8">
        <v>6.88</v>
      </c>
      <c r="N308" s="8">
        <v>3.61</v>
      </c>
      <c r="O308" s="9">
        <v>220670.4</v>
      </c>
      <c r="P308" s="8" t="s">
        <v>569</v>
      </c>
      <c r="Q308" s="8" t="s">
        <v>164</v>
      </c>
    </row>
    <row r="309" spans="1:17" x14ac:dyDescent="0.25">
      <c r="A309" s="8" t="s">
        <v>568</v>
      </c>
      <c r="B309" s="8" t="s">
        <v>567</v>
      </c>
      <c r="C309" s="11">
        <v>68.48</v>
      </c>
      <c r="D309" s="8">
        <v>-0.3</v>
      </c>
      <c r="E309" s="8">
        <v>-0.44</v>
      </c>
      <c r="F309" s="8">
        <v>0</v>
      </c>
      <c r="G309" s="8">
        <v>0</v>
      </c>
      <c r="H309" s="8">
        <v>55.43</v>
      </c>
      <c r="I309" s="9">
        <v>666192</v>
      </c>
      <c r="J309" s="10">
        <v>245153</v>
      </c>
      <c r="K309" s="8">
        <v>-63.2</v>
      </c>
      <c r="L309" s="8">
        <v>1613.87</v>
      </c>
      <c r="M309" s="8">
        <v>29.12</v>
      </c>
      <c r="N309" s="8">
        <v>2.35</v>
      </c>
      <c r="O309" s="9">
        <v>3795.85</v>
      </c>
      <c r="P309" s="8" t="s">
        <v>54</v>
      </c>
      <c r="Q309" s="8" t="s">
        <v>53</v>
      </c>
    </row>
    <row r="310" spans="1:17" x14ac:dyDescent="0.25">
      <c r="A310" s="8" t="s">
        <v>566</v>
      </c>
      <c r="B310" s="8" t="s">
        <v>565</v>
      </c>
      <c r="C310" s="11">
        <v>17.22</v>
      </c>
      <c r="D310" s="8">
        <v>0.37</v>
      </c>
      <c r="E310" s="8">
        <v>2.2000000000000002</v>
      </c>
      <c r="F310" s="8">
        <v>0.61</v>
      </c>
      <c r="G310" s="8">
        <v>3.54</v>
      </c>
      <c r="H310" s="8">
        <v>173.28</v>
      </c>
      <c r="I310" s="9">
        <v>1313710</v>
      </c>
      <c r="J310" s="10">
        <v>1166136</v>
      </c>
      <c r="K310" s="8">
        <v>-11.23</v>
      </c>
      <c r="L310" s="8">
        <v>2883.14</v>
      </c>
      <c r="M310" s="8">
        <v>16.64</v>
      </c>
      <c r="N310" s="8">
        <v>1.03</v>
      </c>
      <c r="O310" s="9">
        <v>2983.88</v>
      </c>
      <c r="P310" s="8" t="s">
        <v>564</v>
      </c>
      <c r="Q310" s="8" t="s">
        <v>65</v>
      </c>
    </row>
    <row r="311" spans="1:17" x14ac:dyDescent="0.25">
      <c r="A311" s="8" t="s">
        <v>563</v>
      </c>
      <c r="B311" s="8" t="s">
        <v>562</v>
      </c>
      <c r="C311" s="11">
        <v>44.18</v>
      </c>
      <c r="D311" s="8">
        <v>0.48</v>
      </c>
      <c r="E311" s="8">
        <v>1.1000000000000001</v>
      </c>
      <c r="F311" s="8">
        <v>0.96</v>
      </c>
      <c r="G311" s="8">
        <v>2.17</v>
      </c>
      <c r="H311" s="8">
        <v>183.99</v>
      </c>
      <c r="I311" s="9">
        <v>1376458</v>
      </c>
      <c r="J311" s="10">
        <v>1116726</v>
      </c>
      <c r="K311" s="8">
        <v>-18.87</v>
      </c>
      <c r="L311" s="8">
        <v>3976.7</v>
      </c>
      <c r="M311" s="8">
        <v>21.61</v>
      </c>
      <c r="N311" s="8">
        <v>2.04</v>
      </c>
      <c r="O311" s="9">
        <v>8128.68</v>
      </c>
      <c r="P311" s="8" t="s">
        <v>561</v>
      </c>
      <c r="Q311" s="8" t="s">
        <v>57</v>
      </c>
    </row>
    <row r="312" spans="1:17" x14ac:dyDescent="0.25">
      <c r="A312" s="8" t="s">
        <v>560</v>
      </c>
      <c r="B312" s="8" t="s">
        <v>559</v>
      </c>
      <c r="C312" s="11">
        <v>79.540000000000006</v>
      </c>
      <c r="D312" s="8">
        <v>-0.54</v>
      </c>
      <c r="E312" s="8">
        <v>-0.67</v>
      </c>
      <c r="F312" s="8">
        <v>1.06</v>
      </c>
      <c r="G312" s="8">
        <v>1.33</v>
      </c>
      <c r="H312" s="8">
        <v>545.91</v>
      </c>
      <c r="I312" s="9">
        <v>7839816</v>
      </c>
      <c r="J312" s="10">
        <v>5246606</v>
      </c>
      <c r="K312" s="8">
        <v>-33.08</v>
      </c>
      <c r="L312" s="8">
        <v>11896</v>
      </c>
      <c r="M312" s="8">
        <v>21.79</v>
      </c>
      <c r="N312" s="8">
        <v>3.65</v>
      </c>
      <c r="O312" s="9">
        <v>43421.68</v>
      </c>
      <c r="P312" s="8" t="s">
        <v>558</v>
      </c>
      <c r="Q312" s="8" t="s">
        <v>57</v>
      </c>
    </row>
    <row r="313" spans="1:17" x14ac:dyDescent="0.25">
      <c r="A313" s="8" t="s">
        <v>557</v>
      </c>
      <c r="B313" s="8" t="s">
        <v>556</v>
      </c>
      <c r="C313" s="11">
        <v>12.36</v>
      </c>
      <c r="D313" s="8">
        <v>0.37</v>
      </c>
      <c r="E313" s="8">
        <v>3.09</v>
      </c>
      <c r="F313" s="8">
        <v>0</v>
      </c>
      <c r="G313" s="8">
        <v>0</v>
      </c>
      <c r="H313" s="8">
        <v>126.05</v>
      </c>
      <c r="I313" s="9">
        <v>1876785</v>
      </c>
      <c r="J313" s="10">
        <v>2054759</v>
      </c>
      <c r="K313" s="8">
        <v>9.48</v>
      </c>
      <c r="L313" s="8">
        <v>1231.56</v>
      </c>
      <c r="M313" s="8">
        <v>9.77</v>
      </c>
      <c r="N313" s="8">
        <v>1.27</v>
      </c>
      <c r="O313" s="9">
        <v>1557.98</v>
      </c>
      <c r="P313" s="8" t="s">
        <v>62</v>
      </c>
      <c r="Q313" s="8" t="s">
        <v>61</v>
      </c>
    </row>
    <row r="314" spans="1:17" x14ac:dyDescent="0.25">
      <c r="A314" s="8" t="s">
        <v>555</v>
      </c>
      <c r="B314" s="8" t="s">
        <v>554</v>
      </c>
      <c r="C314" s="11">
        <v>26.52</v>
      </c>
      <c r="D314" s="8">
        <v>-0.28000000000000003</v>
      </c>
      <c r="E314" s="8">
        <v>-1.04</v>
      </c>
      <c r="F314" s="8">
        <v>0.4</v>
      </c>
      <c r="G314" s="8">
        <v>1.51</v>
      </c>
      <c r="H314" s="8">
        <v>235.7</v>
      </c>
      <c r="I314" s="9">
        <v>3151725</v>
      </c>
      <c r="J314" s="10">
        <v>6417304</v>
      </c>
      <c r="K314" s="8">
        <v>103.61</v>
      </c>
      <c r="L314" s="8">
        <v>1733.6</v>
      </c>
      <c r="M314" s="8">
        <v>7.36</v>
      </c>
      <c r="N314" s="8">
        <v>3.61</v>
      </c>
      <c r="O314" s="9">
        <v>6250.76</v>
      </c>
      <c r="P314" s="8" t="s">
        <v>118</v>
      </c>
      <c r="Q314" s="8" t="s">
        <v>117</v>
      </c>
    </row>
    <row r="315" spans="1:17" x14ac:dyDescent="0.25">
      <c r="A315" s="8" t="s">
        <v>553</v>
      </c>
      <c r="B315" s="8" t="s">
        <v>552</v>
      </c>
      <c r="C315" s="11">
        <v>27.54</v>
      </c>
      <c r="D315" s="8">
        <v>-0.02</v>
      </c>
      <c r="E315" s="8">
        <v>-7.0000000000000007E-2</v>
      </c>
      <c r="F315" s="8">
        <v>0.2</v>
      </c>
      <c r="G315" s="8">
        <v>0.73</v>
      </c>
      <c r="H315" s="8">
        <v>1074.5</v>
      </c>
      <c r="I315" s="9">
        <v>27858395</v>
      </c>
      <c r="J315" s="10">
        <v>50781083</v>
      </c>
      <c r="K315" s="8">
        <v>82.28</v>
      </c>
      <c r="L315" s="8">
        <v>41034</v>
      </c>
      <c r="M315" s="8">
        <v>38.19</v>
      </c>
      <c r="N315" s="8">
        <v>0.72</v>
      </c>
      <c r="O315" s="9">
        <v>29591.73</v>
      </c>
      <c r="P315" s="8" t="s">
        <v>321</v>
      </c>
      <c r="Q315" s="8" t="s">
        <v>265</v>
      </c>
    </row>
    <row r="316" spans="1:17" x14ac:dyDescent="0.25">
      <c r="A316" s="8" t="s">
        <v>551</v>
      </c>
      <c r="B316" s="8" t="s">
        <v>550</v>
      </c>
      <c r="C316" s="11">
        <v>6.4</v>
      </c>
      <c r="D316" s="8">
        <v>0.06</v>
      </c>
      <c r="E316" s="8">
        <v>0.95</v>
      </c>
      <c r="F316" s="8">
        <v>0</v>
      </c>
      <c r="G316" s="8">
        <v>0</v>
      </c>
      <c r="H316" s="8">
        <v>2292.41</v>
      </c>
      <c r="I316" s="9">
        <v>21393788</v>
      </c>
      <c r="J316" s="10">
        <v>11552523</v>
      </c>
      <c r="K316" s="8">
        <v>-46</v>
      </c>
      <c r="L316" s="8">
        <v>28069</v>
      </c>
      <c r="M316" s="8">
        <v>12.24</v>
      </c>
      <c r="N316" s="8">
        <v>0.52</v>
      </c>
      <c r="O316" s="9">
        <v>14671.42</v>
      </c>
      <c r="P316" s="8" t="s">
        <v>549</v>
      </c>
      <c r="Q316" s="8" t="s">
        <v>98</v>
      </c>
    </row>
    <row r="317" spans="1:17" x14ac:dyDescent="0.25">
      <c r="A317" s="8" t="s">
        <v>548</v>
      </c>
      <c r="B317" s="8" t="s">
        <v>547</v>
      </c>
      <c r="C317" s="11">
        <v>56.6</v>
      </c>
      <c r="D317" s="8">
        <v>-1.03</v>
      </c>
      <c r="E317" s="8">
        <v>-1.79</v>
      </c>
      <c r="F317" s="8">
        <v>1</v>
      </c>
      <c r="G317" s="8">
        <v>1.77</v>
      </c>
      <c r="H317" s="8">
        <v>190.79</v>
      </c>
      <c r="I317" s="9">
        <v>2205093</v>
      </c>
      <c r="J317" s="10">
        <v>2105083</v>
      </c>
      <c r="K317" s="8">
        <v>-4.54</v>
      </c>
      <c r="L317" s="8">
        <v>24448.57</v>
      </c>
      <c r="M317" s="8">
        <v>128.13999999999999</v>
      </c>
      <c r="N317" s="8">
        <v>0.44</v>
      </c>
      <c r="O317" s="9">
        <v>10798.71</v>
      </c>
      <c r="P317" s="8" t="s">
        <v>546</v>
      </c>
      <c r="Q317" s="8" t="s">
        <v>77</v>
      </c>
    </row>
    <row r="318" spans="1:17" x14ac:dyDescent="0.25">
      <c r="A318" s="8" t="s">
        <v>545</v>
      </c>
      <c r="B318" s="8" t="s">
        <v>544</v>
      </c>
      <c r="C318" s="11">
        <v>12.94</v>
      </c>
      <c r="D318" s="8">
        <v>-0.18</v>
      </c>
      <c r="E318" s="8">
        <v>-1.37</v>
      </c>
      <c r="F318" s="8">
        <v>0</v>
      </c>
      <c r="G318" s="8">
        <v>0</v>
      </c>
      <c r="H318" s="8">
        <v>304.94</v>
      </c>
      <c r="I318" s="9">
        <v>6953925</v>
      </c>
      <c r="J318" s="10">
        <v>5496720</v>
      </c>
      <c r="K318" s="8">
        <v>-20.96</v>
      </c>
      <c r="L318" s="8">
        <v>5273.04</v>
      </c>
      <c r="M318" s="8">
        <v>17.29</v>
      </c>
      <c r="N318" s="8">
        <v>0.75</v>
      </c>
      <c r="O318" s="9">
        <v>3945.92</v>
      </c>
      <c r="P318" s="8" t="s">
        <v>131</v>
      </c>
      <c r="Q318" s="8" t="s">
        <v>92</v>
      </c>
    </row>
    <row r="319" spans="1:17" x14ac:dyDescent="0.25">
      <c r="A319" s="8" t="s">
        <v>543</v>
      </c>
      <c r="B319" s="8" t="s">
        <v>542</v>
      </c>
      <c r="C319" s="11">
        <v>12.27</v>
      </c>
      <c r="D319" s="8">
        <v>0.3</v>
      </c>
      <c r="E319" s="8">
        <v>2.5099999999999998</v>
      </c>
      <c r="F319" s="8">
        <v>0</v>
      </c>
      <c r="G319" s="8">
        <v>0</v>
      </c>
      <c r="H319" s="8">
        <v>546.20000000000005</v>
      </c>
      <c r="I319" s="9">
        <v>19411727</v>
      </c>
      <c r="J319" s="10">
        <v>14936591</v>
      </c>
      <c r="K319" s="8">
        <v>-23.05</v>
      </c>
      <c r="L319" s="8">
        <v>2935.7</v>
      </c>
      <c r="M319" s="8">
        <v>5.37</v>
      </c>
      <c r="N319" s="8">
        <v>2.2799999999999998</v>
      </c>
      <c r="O319" s="9">
        <v>6701.87</v>
      </c>
      <c r="P319" s="8" t="s">
        <v>66</v>
      </c>
      <c r="Q319" s="8" t="s">
        <v>65</v>
      </c>
    </row>
    <row r="320" spans="1:17" x14ac:dyDescent="0.25">
      <c r="A320" s="8" t="s">
        <v>541</v>
      </c>
      <c r="B320" s="8" t="s">
        <v>540</v>
      </c>
      <c r="C320" s="11">
        <v>16.149999999999999</v>
      </c>
      <c r="D320" s="8">
        <v>-1.01</v>
      </c>
      <c r="E320" s="8">
        <v>-5.89</v>
      </c>
      <c r="F320" s="8">
        <v>0</v>
      </c>
      <c r="G320" s="8">
        <v>0</v>
      </c>
      <c r="H320" s="8">
        <v>283.05</v>
      </c>
      <c r="I320" s="9">
        <v>7377181</v>
      </c>
      <c r="J320" s="10">
        <v>13614013</v>
      </c>
      <c r="K320" s="8">
        <v>84.54</v>
      </c>
      <c r="L320" s="8">
        <v>5124.96</v>
      </c>
      <c r="M320" s="8">
        <v>18.11</v>
      </c>
      <c r="N320" s="8">
        <v>0.89</v>
      </c>
      <c r="O320" s="9">
        <v>4571.26</v>
      </c>
      <c r="P320" s="8" t="s">
        <v>346</v>
      </c>
      <c r="Q320" s="8" t="s">
        <v>77</v>
      </c>
    </row>
    <row r="321" spans="1:17" x14ac:dyDescent="0.25">
      <c r="A321" s="8" t="s">
        <v>539</v>
      </c>
      <c r="B321" s="8" t="s">
        <v>538</v>
      </c>
      <c r="C321" s="11">
        <v>19.5</v>
      </c>
      <c r="D321" s="8">
        <v>0.01</v>
      </c>
      <c r="E321" s="8">
        <v>0.05</v>
      </c>
      <c r="F321" s="8">
        <v>0</v>
      </c>
      <c r="G321" s="8">
        <v>0</v>
      </c>
      <c r="H321" s="8">
        <v>202.05</v>
      </c>
      <c r="I321" s="9">
        <v>3172670</v>
      </c>
      <c r="J321" s="10">
        <v>1499042</v>
      </c>
      <c r="K321" s="8">
        <v>-52.75</v>
      </c>
      <c r="L321" s="8">
        <v>3729.69</v>
      </c>
      <c r="M321" s="8">
        <v>18.46</v>
      </c>
      <c r="N321" s="8">
        <v>1.06</v>
      </c>
      <c r="O321" s="9">
        <v>3939.98</v>
      </c>
      <c r="P321" s="8" t="s">
        <v>537</v>
      </c>
      <c r="Q321" s="8" t="s">
        <v>61</v>
      </c>
    </row>
    <row r="322" spans="1:17" x14ac:dyDescent="0.25">
      <c r="A322" s="8" t="s">
        <v>536</v>
      </c>
      <c r="B322" s="8" t="s">
        <v>535</v>
      </c>
      <c r="C322" s="11">
        <v>35.39</v>
      </c>
      <c r="D322" s="8">
        <v>-0.56999999999999995</v>
      </c>
      <c r="E322" s="8">
        <v>-1.59</v>
      </c>
      <c r="F322" s="8">
        <v>0</v>
      </c>
      <c r="G322" s="8">
        <v>0</v>
      </c>
      <c r="H322" s="8">
        <v>418.15</v>
      </c>
      <c r="I322" s="9">
        <v>7019678</v>
      </c>
      <c r="J322" s="10">
        <v>4057199</v>
      </c>
      <c r="K322" s="8">
        <v>-42.2</v>
      </c>
      <c r="L322" s="8">
        <v>13431.4</v>
      </c>
      <c r="M322" s="8">
        <v>32.119999999999997</v>
      </c>
      <c r="N322" s="8">
        <v>1.1000000000000001</v>
      </c>
      <c r="O322" s="9">
        <v>14798.33</v>
      </c>
      <c r="P322" s="8" t="s">
        <v>298</v>
      </c>
      <c r="Q322" s="8" t="s">
        <v>77</v>
      </c>
    </row>
    <row r="323" spans="1:17" x14ac:dyDescent="0.25">
      <c r="A323" s="8" t="s">
        <v>534</v>
      </c>
      <c r="B323" s="8" t="s">
        <v>533</v>
      </c>
      <c r="C323" s="11">
        <v>14.31</v>
      </c>
      <c r="D323" s="8">
        <v>0.56000000000000005</v>
      </c>
      <c r="E323" s="8">
        <v>4.07</v>
      </c>
      <c r="F323" s="8">
        <v>0.32</v>
      </c>
      <c r="G323" s="8">
        <v>2.2400000000000002</v>
      </c>
      <c r="H323" s="8">
        <v>230.1</v>
      </c>
      <c r="I323" s="9">
        <v>6882037</v>
      </c>
      <c r="J323" s="10">
        <v>7889929</v>
      </c>
      <c r="K323" s="8">
        <v>14.65</v>
      </c>
      <c r="L323" s="8">
        <v>1460.4</v>
      </c>
      <c r="M323" s="8">
        <v>6.35</v>
      </c>
      <c r="N323" s="8">
        <v>2.25</v>
      </c>
      <c r="O323" s="9">
        <v>3292.73</v>
      </c>
      <c r="P323" s="8" t="s">
        <v>66</v>
      </c>
      <c r="Q323" s="8" t="s">
        <v>65</v>
      </c>
    </row>
    <row r="324" spans="1:17" x14ac:dyDescent="0.25">
      <c r="A324" s="8" t="s">
        <v>532</v>
      </c>
      <c r="B324" s="8" t="s">
        <v>531</v>
      </c>
      <c r="C324" s="11">
        <v>22.37</v>
      </c>
      <c r="D324" s="8">
        <v>-0.12</v>
      </c>
      <c r="E324" s="8">
        <v>-0.53</v>
      </c>
      <c r="F324" s="8">
        <v>0</v>
      </c>
      <c r="G324" s="8">
        <v>0</v>
      </c>
      <c r="H324" s="8">
        <v>332.24</v>
      </c>
      <c r="I324" s="9">
        <v>9657893</v>
      </c>
      <c r="J324" s="10">
        <v>7969616</v>
      </c>
      <c r="K324" s="8">
        <v>-17.48</v>
      </c>
      <c r="L324" s="8">
        <v>3406.39</v>
      </c>
      <c r="M324" s="8">
        <v>10.25</v>
      </c>
      <c r="N324" s="8">
        <v>2.1800000000000002</v>
      </c>
      <c r="O324" s="9">
        <v>7432.21</v>
      </c>
      <c r="P324" s="8" t="s">
        <v>122</v>
      </c>
      <c r="Q324" s="8" t="s">
        <v>121</v>
      </c>
    </row>
    <row r="325" spans="1:17" x14ac:dyDescent="0.25">
      <c r="A325" s="8" t="s">
        <v>530</v>
      </c>
      <c r="B325" s="8" t="s">
        <v>529</v>
      </c>
      <c r="C325" s="11">
        <v>6.62</v>
      </c>
      <c r="D325" s="8">
        <v>0.2</v>
      </c>
      <c r="E325" s="8">
        <v>3.12</v>
      </c>
      <c r="F325" s="8">
        <v>0</v>
      </c>
      <c r="G325" s="8">
        <v>0</v>
      </c>
      <c r="H325" s="8">
        <v>143.97</v>
      </c>
      <c r="I325" s="9">
        <v>1087358</v>
      </c>
      <c r="J325" s="10">
        <v>3607427</v>
      </c>
      <c r="K325" s="8">
        <v>231.76</v>
      </c>
      <c r="L325" s="8">
        <v>2810.02</v>
      </c>
      <c r="M325" s="8">
        <v>19.52</v>
      </c>
      <c r="N325" s="8">
        <v>0.34</v>
      </c>
      <c r="O325" s="9">
        <v>953.08</v>
      </c>
      <c r="P325" s="8" t="s">
        <v>143</v>
      </c>
      <c r="Q325" s="8" t="s">
        <v>142</v>
      </c>
    </row>
    <row r="326" spans="1:17" x14ac:dyDescent="0.25">
      <c r="A326" s="8" t="s">
        <v>528</v>
      </c>
      <c r="B326" s="8" t="s">
        <v>527</v>
      </c>
      <c r="C326" s="11">
        <v>11.64</v>
      </c>
      <c r="D326" s="8">
        <v>0.01</v>
      </c>
      <c r="E326" s="8">
        <v>0.09</v>
      </c>
      <c r="F326" s="8">
        <v>0.2</v>
      </c>
      <c r="G326" s="8">
        <v>1.72</v>
      </c>
      <c r="H326" s="8">
        <v>277.60000000000002</v>
      </c>
      <c r="I326" s="9">
        <v>4451907</v>
      </c>
      <c r="J326" s="10">
        <v>3748651</v>
      </c>
      <c r="K326" s="8">
        <v>-15.8</v>
      </c>
      <c r="L326" s="8">
        <v>6240.8</v>
      </c>
      <c r="M326" s="8">
        <v>22.48</v>
      </c>
      <c r="N326" s="8">
        <v>0.52</v>
      </c>
      <c r="O326" s="9">
        <v>3231.26</v>
      </c>
      <c r="P326" s="8" t="s">
        <v>526</v>
      </c>
      <c r="Q326" s="8" t="s">
        <v>109</v>
      </c>
    </row>
    <row r="327" spans="1:17" x14ac:dyDescent="0.25">
      <c r="A327" s="8" t="s">
        <v>525</v>
      </c>
      <c r="B327" s="8" t="s">
        <v>524</v>
      </c>
      <c r="C327" s="11">
        <v>41.98</v>
      </c>
      <c r="D327" s="8">
        <v>-0.27</v>
      </c>
      <c r="E327" s="8">
        <v>-0.64</v>
      </c>
      <c r="F327" s="8">
        <v>0.4</v>
      </c>
      <c r="G327" s="8">
        <v>0.95</v>
      </c>
      <c r="H327" s="8">
        <v>489.42</v>
      </c>
      <c r="I327" s="9">
        <v>6659132</v>
      </c>
      <c r="J327" s="10">
        <v>6072262</v>
      </c>
      <c r="K327" s="8">
        <v>-8.81</v>
      </c>
      <c r="L327" s="8">
        <v>5808</v>
      </c>
      <c r="M327" s="8">
        <v>11.87</v>
      </c>
      <c r="N327" s="8">
        <v>3.54</v>
      </c>
      <c r="O327" s="9">
        <v>20545.849999999999</v>
      </c>
      <c r="P327" s="8" t="s">
        <v>523</v>
      </c>
      <c r="Q327" s="8" t="s">
        <v>522</v>
      </c>
    </row>
    <row r="328" spans="1:17" x14ac:dyDescent="0.25">
      <c r="A328" s="8" t="s">
        <v>521</v>
      </c>
      <c r="B328" s="8" t="s">
        <v>520</v>
      </c>
      <c r="C328" s="11">
        <v>9.67</v>
      </c>
      <c r="D328" s="8">
        <v>0.03</v>
      </c>
      <c r="E328" s="8">
        <v>0.31</v>
      </c>
      <c r="F328" s="8">
        <v>0.12</v>
      </c>
      <c r="G328" s="8">
        <v>1.24</v>
      </c>
      <c r="H328" s="8">
        <v>2613.9299999999998</v>
      </c>
      <c r="I328" s="9">
        <v>12912249</v>
      </c>
      <c r="J328" s="10">
        <v>12334306</v>
      </c>
      <c r="K328" s="8">
        <v>-4.4800000000000004</v>
      </c>
      <c r="L328" s="8">
        <v>31342</v>
      </c>
      <c r="M328" s="8">
        <v>11.99</v>
      </c>
      <c r="N328" s="8">
        <v>0.81</v>
      </c>
      <c r="O328" s="9">
        <v>25276.7</v>
      </c>
      <c r="P328" s="8" t="s">
        <v>143</v>
      </c>
      <c r="Q328" s="8" t="s">
        <v>142</v>
      </c>
    </row>
    <row r="329" spans="1:17" x14ac:dyDescent="0.25">
      <c r="A329" s="8" t="s">
        <v>519</v>
      </c>
      <c r="B329" s="8" t="s">
        <v>518</v>
      </c>
      <c r="C329" s="11">
        <v>34.9</v>
      </c>
      <c r="D329" s="8">
        <v>0.05</v>
      </c>
      <c r="E329" s="8">
        <v>0.14000000000000001</v>
      </c>
      <c r="F329" s="8">
        <v>1.86</v>
      </c>
      <c r="G329" s="8">
        <v>5.33</v>
      </c>
      <c r="H329" s="8">
        <v>45.21</v>
      </c>
      <c r="I329" s="9">
        <v>450664</v>
      </c>
      <c r="J329" s="10">
        <v>344710</v>
      </c>
      <c r="K329" s="8">
        <v>-23.51</v>
      </c>
      <c r="L329" s="8">
        <v>3291.7</v>
      </c>
      <c r="M329" s="8">
        <v>72.81</v>
      </c>
      <c r="N329" s="8">
        <v>0.48</v>
      </c>
      <c r="O329" s="9">
        <v>1577.83</v>
      </c>
      <c r="P329" s="8" t="s">
        <v>310</v>
      </c>
      <c r="Q329" s="8" t="s">
        <v>73</v>
      </c>
    </row>
    <row r="330" spans="1:17" x14ac:dyDescent="0.25">
      <c r="A330" s="8" t="s">
        <v>517</v>
      </c>
      <c r="B330" s="8" t="s">
        <v>516</v>
      </c>
      <c r="C330" s="11">
        <v>51.53</v>
      </c>
      <c r="D330" s="8">
        <v>-0.54</v>
      </c>
      <c r="E330" s="8">
        <v>-1.04</v>
      </c>
      <c r="F330" s="8">
        <v>1</v>
      </c>
      <c r="G330" s="8">
        <v>1.94</v>
      </c>
      <c r="H330" s="8">
        <v>484.8</v>
      </c>
      <c r="I330" s="9">
        <v>3836152</v>
      </c>
      <c r="J330" s="10">
        <v>3555040</v>
      </c>
      <c r="K330" s="8">
        <v>-7.33</v>
      </c>
      <c r="L330" s="8">
        <v>19176.09</v>
      </c>
      <c r="M330" s="8">
        <v>39.549999999999997</v>
      </c>
      <c r="N330" s="8">
        <v>1.3</v>
      </c>
      <c r="O330" s="9">
        <v>24981.74</v>
      </c>
      <c r="P330" s="8" t="s">
        <v>515</v>
      </c>
      <c r="Q330" s="8" t="s">
        <v>176</v>
      </c>
    </row>
    <row r="331" spans="1:17" x14ac:dyDescent="0.25">
      <c r="A331" s="8" t="s">
        <v>514</v>
      </c>
      <c r="B331" s="8" t="s">
        <v>513</v>
      </c>
      <c r="C331" s="11">
        <v>12.76</v>
      </c>
      <c r="D331" s="8">
        <v>0.04</v>
      </c>
      <c r="E331" s="8">
        <v>0.31</v>
      </c>
      <c r="F331" s="8">
        <v>0.92</v>
      </c>
      <c r="G331" s="8">
        <v>7.21</v>
      </c>
      <c r="H331" s="8">
        <v>274.58999999999997</v>
      </c>
      <c r="I331" s="9">
        <v>3058770</v>
      </c>
      <c r="J331" s="10">
        <v>3124373</v>
      </c>
      <c r="K331" s="8">
        <v>2.14</v>
      </c>
      <c r="L331" s="8">
        <v>8305.7000000000007</v>
      </c>
      <c r="M331" s="8">
        <v>30.25</v>
      </c>
      <c r="N331" s="8">
        <v>0.42</v>
      </c>
      <c r="O331" s="9">
        <v>3503.77</v>
      </c>
      <c r="P331" s="8" t="s">
        <v>310</v>
      </c>
      <c r="Q331" s="8" t="s">
        <v>73</v>
      </c>
    </row>
    <row r="332" spans="1:17" x14ac:dyDescent="0.25">
      <c r="A332" s="8" t="s">
        <v>512</v>
      </c>
      <c r="B332" s="8" t="s">
        <v>511</v>
      </c>
      <c r="C332" s="11">
        <v>58.67</v>
      </c>
      <c r="D332" s="8">
        <v>-1.47</v>
      </c>
      <c r="E332" s="8">
        <v>-2.44</v>
      </c>
      <c r="F332" s="8">
        <v>0.72</v>
      </c>
      <c r="G332" s="8">
        <v>1.23</v>
      </c>
      <c r="H332" s="8">
        <v>173.35</v>
      </c>
      <c r="I332" s="9">
        <v>2065634</v>
      </c>
      <c r="J332" s="10">
        <v>2514721</v>
      </c>
      <c r="K332" s="8">
        <v>21.74</v>
      </c>
      <c r="L332" s="8">
        <v>3317</v>
      </c>
      <c r="M332" s="8">
        <v>19.13</v>
      </c>
      <c r="N332" s="8">
        <v>3.07</v>
      </c>
      <c r="O332" s="9">
        <v>10170.44</v>
      </c>
      <c r="P332" s="8" t="s">
        <v>78</v>
      </c>
      <c r="Q332" s="8" t="s">
        <v>77</v>
      </c>
    </row>
    <row r="333" spans="1:17" x14ac:dyDescent="0.25">
      <c r="A333" s="8" t="s">
        <v>510</v>
      </c>
      <c r="B333" s="8" t="s">
        <v>509</v>
      </c>
      <c r="C333" s="11">
        <v>24.26</v>
      </c>
      <c r="D333" s="8">
        <v>0.95</v>
      </c>
      <c r="E333" s="8">
        <v>4.08</v>
      </c>
      <c r="F333" s="8">
        <v>0.64</v>
      </c>
      <c r="G333" s="8">
        <v>2.64</v>
      </c>
      <c r="H333" s="8">
        <v>216.36</v>
      </c>
      <c r="I333" s="9">
        <v>5462059</v>
      </c>
      <c r="J333" s="10">
        <v>5290703</v>
      </c>
      <c r="K333" s="8">
        <v>-3.14</v>
      </c>
      <c r="L333" s="8">
        <v>8416</v>
      </c>
      <c r="M333" s="8">
        <v>38.9</v>
      </c>
      <c r="N333" s="8">
        <v>0.62</v>
      </c>
      <c r="O333" s="9">
        <v>5248.89</v>
      </c>
      <c r="P333" s="8" t="s">
        <v>445</v>
      </c>
      <c r="Q333" s="8" t="s">
        <v>105</v>
      </c>
    </row>
    <row r="334" spans="1:17" x14ac:dyDescent="0.25">
      <c r="A334" s="8" t="s">
        <v>508</v>
      </c>
      <c r="B334" s="8" t="s">
        <v>507</v>
      </c>
      <c r="C334" s="11">
        <v>43.89</v>
      </c>
      <c r="D334" s="8">
        <v>0.52</v>
      </c>
      <c r="E334" s="8">
        <v>1.2</v>
      </c>
      <c r="F334" s="8">
        <v>1.36</v>
      </c>
      <c r="G334" s="8">
        <v>3.1</v>
      </c>
      <c r="H334" s="8">
        <v>367.04</v>
      </c>
      <c r="I334" s="9">
        <v>4341517</v>
      </c>
      <c r="J334" s="10">
        <v>3806594</v>
      </c>
      <c r="K334" s="8">
        <v>-12.32</v>
      </c>
      <c r="L334" s="8">
        <v>10104</v>
      </c>
      <c r="M334" s="8">
        <v>27.53</v>
      </c>
      <c r="N334" s="8">
        <v>1.59</v>
      </c>
      <c r="O334" s="9">
        <v>16109.39</v>
      </c>
      <c r="P334" s="8" t="s">
        <v>196</v>
      </c>
      <c r="Q334" s="8" t="s">
        <v>192</v>
      </c>
    </row>
    <row r="335" spans="1:17" x14ac:dyDescent="0.25">
      <c r="A335" s="8" t="s">
        <v>506</v>
      </c>
      <c r="B335" s="8" t="s">
        <v>505</v>
      </c>
      <c r="C335" s="11">
        <v>22.28</v>
      </c>
      <c r="D335" s="8">
        <v>-0.01</v>
      </c>
      <c r="E335" s="8">
        <v>-0.04</v>
      </c>
      <c r="F335" s="8">
        <v>0.95</v>
      </c>
      <c r="G335" s="8">
        <v>4.26</v>
      </c>
      <c r="H335" s="8">
        <v>175.13</v>
      </c>
      <c r="I335" s="9">
        <v>1555159</v>
      </c>
      <c r="J335" s="10">
        <v>817361</v>
      </c>
      <c r="K335" s="8">
        <v>-47.44</v>
      </c>
      <c r="L335" s="8">
        <v>5873.61</v>
      </c>
      <c r="M335" s="8">
        <v>33.54</v>
      </c>
      <c r="N335" s="8">
        <v>0.66</v>
      </c>
      <c r="O335" s="9">
        <v>3901.9</v>
      </c>
      <c r="P335" s="8" t="s">
        <v>74</v>
      </c>
      <c r="Q335" s="8" t="s">
        <v>73</v>
      </c>
    </row>
    <row r="336" spans="1:17" x14ac:dyDescent="0.25">
      <c r="A336" s="8" t="s">
        <v>504</v>
      </c>
      <c r="B336" s="8" t="s">
        <v>503</v>
      </c>
      <c r="C336" s="11">
        <v>57.94</v>
      </c>
      <c r="D336" s="8">
        <v>0.4</v>
      </c>
      <c r="E336" s="8">
        <v>0.7</v>
      </c>
      <c r="F336" s="8">
        <v>1.1200000000000001</v>
      </c>
      <c r="G336" s="8">
        <v>1.93</v>
      </c>
      <c r="H336" s="8">
        <v>223.67</v>
      </c>
      <c r="I336" s="9">
        <v>3077731</v>
      </c>
      <c r="J336" s="10">
        <v>3061016</v>
      </c>
      <c r="K336" s="8">
        <v>-0.54</v>
      </c>
      <c r="L336" s="8">
        <v>5131.2</v>
      </c>
      <c r="M336" s="8">
        <v>22.94</v>
      </c>
      <c r="N336" s="8">
        <v>2.5299999999999998</v>
      </c>
      <c r="O336" s="9">
        <v>12959.44</v>
      </c>
      <c r="P336" s="8" t="s">
        <v>125</v>
      </c>
      <c r="Q336" s="8" t="s">
        <v>49</v>
      </c>
    </row>
    <row r="337" spans="1:17" x14ac:dyDescent="0.25">
      <c r="A337" s="8" t="s">
        <v>502</v>
      </c>
      <c r="B337" s="8" t="s">
        <v>501</v>
      </c>
      <c r="C337" s="11">
        <v>47.13</v>
      </c>
      <c r="D337" s="8">
        <v>0.02</v>
      </c>
      <c r="E337" s="8">
        <v>0.04</v>
      </c>
      <c r="F337" s="8">
        <v>1.72</v>
      </c>
      <c r="G337" s="8">
        <v>3.65</v>
      </c>
      <c r="H337" s="8">
        <v>323.47000000000003</v>
      </c>
      <c r="I337" s="9">
        <v>2448579</v>
      </c>
      <c r="J337" s="10">
        <v>2428275</v>
      </c>
      <c r="K337" s="8">
        <v>-0.83</v>
      </c>
      <c r="L337" s="8">
        <v>34483</v>
      </c>
      <c r="M337" s="8">
        <v>106.6</v>
      </c>
      <c r="N337" s="8">
        <v>0.44</v>
      </c>
      <c r="O337" s="9">
        <v>15245.14</v>
      </c>
      <c r="P337" s="8" t="s">
        <v>367</v>
      </c>
      <c r="Q337" s="8" t="s">
        <v>349</v>
      </c>
    </row>
    <row r="338" spans="1:17" x14ac:dyDescent="0.25">
      <c r="A338" s="8" t="s">
        <v>500</v>
      </c>
      <c r="B338" s="8" t="s">
        <v>499</v>
      </c>
      <c r="C338" s="11">
        <v>4.68</v>
      </c>
      <c r="D338" s="8">
        <v>0.31</v>
      </c>
      <c r="E338" s="8">
        <v>7.09</v>
      </c>
      <c r="F338" s="8">
        <v>0</v>
      </c>
      <c r="G338" s="8">
        <v>0</v>
      </c>
      <c r="H338" s="8">
        <v>345.13</v>
      </c>
      <c r="I338" s="9">
        <v>4103698</v>
      </c>
      <c r="J338" s="10">
        <v>3972996</v>
      </c>
      <c r="K338" s="8">
        <v>-3.18</v>
      </c>
      <c r="L338" s="8">
        <v>920.39</v>
      </c>
      <c r="M338" s="8">
        <v>2.67</v>
      </c>
      <c r="N338" s="8">
        <v>1.75</v>
      </c>
      <c r="O338" s="9">
        <v>1615.21</v>
      </c>
      <c r="P338" s="8" t="s">
        <v>335</v>
      </c>
      <c r="Q338" s="8" t="s">
        <v>164</v>
      </c>
    </row>
    <row r="339" spans="1:17" x14ac:dyDescent="0.25">
      <c r="A339" s="8" t="s">
        <v>498</v>
      </c>
      <c r="B339" s="8" t="s">
        <v>497</v>
      </c>
      <c r="C339" s="11">
        <v>19.739999999999998</v>
      </c>
      <c r="D339" s="8">
        <v>0.44</v>
      </c>
      <c r="E339" s="8">
        <v>2.2799999999999998</v>
      </c>
      <c r="F339" s="8">
        <v>0</v>
      </c>
      <c r="G339" s="8">
        <v>0</v>
      </c>
      <c r="H339" s="8">
        <v>97.66</v>
      </c>
      <c r="I339" s="9">
        <v>4062978</v>
      </c>
      <c r="J339" s="10">
        <v>3721403</v>
      </c>
      <c r="K339" s="8">
        <v>-8.41</v>
      </c>
      <c r="L339" s="8">
        <v>656.67</v>
      </c>
      <c r="M339" s="8">
        <v>6.72</v>
      </c>
      <c r="N339" s="8">
        <v>2.94</v>
      </c>
      <c r="O339" s="9">
        <v>1927.81</v>
      </c>
      <c r="P339" s="8" t="s">
        <v>496</v>
      </c>
      <c r="Q339" s="8" t="s">
        <v>65</v>
      </c>
    </row>
    <row r="340" spans="1:17" x14ac:dyDescent="0.25">
      <c r="A340" s="8" t="s">
        <v>495</v>
      </c>
      <c r="B340" s="8" t="s">
        <v>494</v>
      </c>
      <c r="C340" s="11">
        <v>44.28</v>
      </c>
      <c r="D340" s="8">
        <v>-0.33</v>
      </c>
      <c r="E340" s="8">
        <v>-0.74</v>
      </c>
      <c r="F340" s="8">
        <v>1.4</v>
      </c>
      <c r="G340" s="8">
        <v>3.16</v>
      </c>
      <c r="H340" s="8">
        <v>314.26</v>
      </c>
      <c r="I340" s="9">
        <v>5824559</v>
      </c>
      <c r="J340" s="10">
        <v>4976959</v>
      </c>
      <c r="K340" s="8">
        <v>-14.55</v>
      </c>
      <c r="L340" s="8">
        <v>21343.37</v>
      </c>
      <c r="M340" s="8">
        <v>67.92</v>
      </c>
      <c r="N340" s="8">
        <v>0.65</v>
      </c>
      <c r="O340" s="9">
        <v>13915.43</v>
      </c>
      <c r="P340" s="8" t="s">
        <v>181</v>
      </c>
      <c r="Q340" s="8" t="s">
        <v>180</v>
      </c>
    </row>
    <row r="341" spans="1:17" x14ac:dyDescent="0.25">
      <c r="A341" s="8" t="s">
        <v>493</v>
      </c>
      <c r="B341" s="8" t="s">
        <v>492</v>
      </c>
      <c r="C341" s="11">
        <v>25.9</v>
      </c>
      <c r="D341" s="8">
        <v>-0.69</v>
      </c>
      <c r="E341" s="8">
        <v>-2.59</v>
      </c>
      <c r="F341" s="8">
        <v>1.2</v>
      </c>
      <c r="G341" s="8">
        <v>4.63</v>
      </c>
      <c r="H341" s="8">
        <v>260</v>
      </c>
      <c r="I341" s="9">
        <v>4512325</v>
      </c>
      <c r="J341" s="10">
        <v>3973717</v>
      </c>
      <c r="K341" s="8">
        <v>-11.94</v>
      </c>
      <c r="L341" s="8">
        <v>4634</v>
      </c>
      <c r="M341" s="8">
        <v>17.82</v>
      </c>
      <c r="N341" s="8">
        <v>1.45</v>
      </c>
      <c r="O341" s="9">
        <v>6734</v>
      </c>
      <c r="P341" s="8" t="s">
        <v>118</v>
      </c>
      <c r="Q341" s="8" t="s">
        <v>117</v>
      </c>
    </row>
    <row r="342" spans="1:17" x14ac:dyDescent="0.25">
      <c r="A342" s="8" t="s">
        <v>491</v>
      </c>
      <c r="B342" s="8" t="s">
        <v>490</v>
      </c>
      <c r="C342" s="11">
        <v>69.989999999999995</v>
      </c>
      <c r="D342" s="8">
        <v>-0.23</v>
      </c>
      <c r="E342" s="8">
        <v>-0.33</v>
      </c>
      <c r="F342" s="8">
        <v>1.32</v>
      </c>
      <c r="G342" s="8">
        <v>1.89</v>
      </c>
      <c r="H342" s="8">
        <v>810.58</v>
      </c>
      <c r="I342" s="9">
        <v>7176438</v>
      </c>
      <c r="J342" s="10">
        <v>7574680</v>
      </c>
      <c r="K342" s="8">
        <v>5.55</v>
      </c>
      <c r="L342" s="8">
        <v>21509</v>
      </c>
      <c r="M342" s="8">
        <v>26.54</v>
      </c>
      <c r="N342" s="8">
        <v>2.64</v>
      </c>
      <c r="O342" s="9">
        <v>56732.49</v>
      </c>
      <c r="P342" s="8" t="s">
        <v>78</v>
      </c>
      <c r="Q342" s="8" t="s">
        <v>77</v>
      </c>
    </row>
    <row r="343" spans="1:17" x14ac:dyDescent="0.25">
      <c r="A343" s="8" t="s">
        <v>489</v>
      </c>
      <c r="B343" s="8" t="s">
        <v>488</v>
      </c>
      <c r="C343" s="11">
        <v>4.53</v>
      </c>
      <c r="D343" s="8">
        <v>0.01</v>
      </c>
      <c r="E343" s="8">
        <v>0.22</v>
      </c>
      <c r="F343" s="8">
        <v>0</v>
      </c>
      <c r="G343" s="8">
        <v>0</v>
      </c>
      <c r="H343" s="8">
        <v>274.7</v>
      </c>
      <c r="I343" s="9">
        <v>8788924</v>
      </c>
      <c r="J343" s="10">
        <v>5529361</v>
      </c>
      <c r="K343" s="8">
        <v>-37.090000000000003</v>
      </c>
      <c r="L343" s="8">
        <v>13758.79</v>
      </c>
      <c r="M343" s="8">
        <v>50.09</v>
      </c>
      <c r="N343" s="8">
        <v>0.09</v>
      </c>
      <c r="O343" s="9">
        <v>1244.3900000000001</v>
      </c>
      <c r="P343" s="8" t="s">
        <v>274</v>
      </c>
      <c r="Q343" s="8" t="s">
        <v>69</v>
      </c>
    </row>
    <row r="344" spans="1:17" x14ac:dyDescent="0.25">
      <c r="A344" s="8" t="s">
        <v>487</v>
      </c>
      <c r="B344" s="8" t="s">
        <v>486</v>
      </c>
      <c r="C344" s="11">
        <v>34.43</v>
      </c>
      <c r="D344" s="8">
        <v>0.37</v>
      </c>
      <c r="E344" s="8">
        <v>1.0900000000000001</v>
      </c>
      <c r="F344" s="8">
        <v>0.6</v>
      </c>
      <c r="G344" s="8">
        <v>1.74</v>
      </c>
      <c r="H344" s="8">
        <v>310.85000000000002</v>
      </c>
      <c r="I344" s="9">
        <v>2315457</v>
      </c>
      <c r="J344" s="10">
        <v>1817958</v>
      </c>
      <c r="K344" s="8">
        <v>-21.49</v>
      </c>
      <c r="L344" s="8">
        <v>12911.1</v>
      </c>
      <c r="M344" s="8">
        <v>41.53</v>
      </c>
      <c r="N344" s="8">
        <v>0.83</v>
      </c>
      <c r="O344" s="9">
        <v>10702.57</v>
      </c>
      <c r="P344" s="8" t="s">
        <v>485</v>
      </c>
      <c r="Q344" s="8" t="s">
        <v>117</v>
      </c>
    </row>
    <row r="345" spans="1:17" x14ac:dyDescent="0.25">
      <c r="A345" s="8" t="s">
        <v>484</v>
      </c>
      <c r="B345" s="8" t="s">
        <v>483</v>
      </c>
      <c r="C345" s="11">
        <v>21.75</v>
      </c>
      <c r="D345" s="8">
        <v>-0.18</v>
      </c>
      <c r="E345" s="8">
        <v>-0.82</v>
      </c>
      <c r="F345" s="8">
        <v>0.2</v>
      </c>
      <c r="G345" s="8">
        <v>0.92</v>
      </c>
      <c r="H345" s="8">
        <v>5005</v>
      </c>
      <c r="I345" s="9">
        <v>32510802</v>
      </c>
      <c r="J345" s="10">
        <v>26143026</v>
      </c>
      <c r="K345" s="8">
        <v>-19.59</v>
      </c>
      <c r="L345" s="8">
        <v>23252</v>
      </c>
      <c r="M345" s="8">
        <v>4.6500000000000004</v>
      </c>
      <c r="N345" s="8">
        <v>4.68</v>
      </c>
      <c r="O345" s="9">
        <v>108858.8</v>
      </c>
      <c r="P345" s="8" t="s">
        <v>335</v>
      </c>
      <c r="Q345" s="8" t="s">
        <v>164</v>
      </c>
    </row>
    <row r="346" spans="1:17" x14ac:dyDescent="0.25">
      <c r="A346" s="8" t="s">
        <v>482</v>
      </c>
      <c r="B346" s="8" t="s">
        <v>481</v>
      </c>
      <c r="C346" s="11">
        <v>41.06</v>
      </c>
      <c r="D346" s="8">
        <v>0.03</v>
      </c>
      <c r="E346" s="8">
        <v>7.0000000000000007E-2</v>
      </c>
      <c r="F346" s="8">
        <v>0</v>
      </c>
      <c r="G346" s="8">
        <v>0</v>
      </c>
      <c r="H346" s="8">
        <v>135.41</v>
      </c>
      <c r="I346" s="9">
        <v>1796650</v>
      </c>
      <c r="J346" s="10">
        <v>1457056</v>
      </c>
      <c r="K346" s="8">
        <v>-18.899999999999999</v>
      </c>
      <c r="L346" s="8">
        <v>4094.08</v>
      </c>
      <c r="M346" s="8">
        <v>30.23</v>
      </c>
      <c r="N346" s="8">
        <v>1.36</v>
      </c>
      <c r="O346" s="9">
        <v>5559.93</v>
      </c>
      <c r="P346" s="8" t="s">
        <v>480</v>
      </c>
      <c r="Q346" s="8" t="s">
        <v>105</v>
      </c>
    </row>
    <row r="347" spans="1:17" x14ac:dyDescent="0.25">
      <c r="A347" s="8" t="s">
        <v>479</v>
      </c>
      <c r="B347" s="8" t="s">
        <v>478</v>
      </c>
      <c r="C347" s="11">
        <v>30.8</v>
      </c>
      <c r="D347" s="8">
        <v>0.74</v>
      </c>
      <c r="E347" s="8">
        <v>2.46</v>
      </c>
      <c r="F347" s="8">
        <v>0</v>
      </c>
      <c r="G347" s="8">
        <v>0</v>
      </c>
      <c r="H347" s="8">
        <v>168.29</v>
      </c>
      <c r="I347" s="9">
        <v>2668265</v>
      </c>
      <c r="J347" s="10">
        <v>1672388</v>
      </c>
      <c r="K347" s="8">
        <v>-37.32</v>
      </c>
      <c r="L347" s="8">
        <v>7443.2</v>
      </c>
      <c r="M347" s="8">
        <v>44.23</v>
      </c>
      <c r="N347" s="8">
        <v>0.7</v>
      </c>
      <c r="O347" s="9">
        <v>5183.33</v>
      </c>
      <c r="P347" s="8" t="s">
        <v>477</v>
      </c>
      <c r="Q347" s="8" t="s">
        <v>315</v>
      </c>
    </row>
    <row r="348" spans="1:17" x14ac:dyDescent="0.25">
      <c r="A348" s="8" t="s">
        <v>476</v>
      </c>
      <c r="B348" s="8" t="s">
        <v>475</v>
      </c>
      <c r="C348" s="11">
        <v>38.450000000000003</v>
      </c>
      <c r="D348" s="8">
        <v>-0.05</v>
      </c>
      <c r="E348" s="8">
        <v>-0.13</v>
      </c>
      <c r="F348" s="8">
        <v>1.68</v>
      </c>
      <c r="G348" s="8">
        <v>4.37</v>
      </c>
      <c r="H348" s="8">
        <v>368.36</v>
      </c>
      <c r="I348" s="9">
        <v>2674197</v>
      </c>
      <c r="J348" s="10">
        <v>2461183</v>
      </c>
      <c r="K348" s="8">
        <v>-7.97</v>
      </c>
      <c r="L348" s="8">
        <v>14326</v>
      </c>
      <c r="M348" s="8">
        <v>38.89</v>
      </c>
      <c r="N348" s="8">
        <v>0.99</v>
      </c>
      <c r="O348" s="9">
        <v>14163.44</v>
      </c>
      <c r="P348" s="8" t="s">
        <v>74</v>
      </c>
      <c r="Q348" s="8" t="s">
        <v>73</v>
      </c>
    </row>
    <row r="349" spans="1:17" x14ac:dyDescent="0.25">
      <c r="A349" s="8" t="s">
        <v>474</v>
      </c>
      <c r="B349" s="8" t="s">
        <v>473</v>
      </c>
      <c r="C349" s="11">
        <v>37.409999999999997</v>
      </c>
      <c r="D349" s="8">
        <v>-0.31</v>
      </c>
      <c r="E349" s="8">
        <v>-0.82</v>
      </c>
      <c r="F349" s="8">
        <v>0.4</v>
      </c>
      <c r="G349" s="8">
        <v>1.07</v>
      </c>
      <c r="H349" s="8">
        <v>444.21</v>
      </c>
      <c r="I349" s="9">
        <v>7169078</v>
      </c>
      <c r="J349" s="10">
        <v>12488765</v>
      </c>
      <c r="K349" s="8">
        <v>74.2</v>
      </c>
      <c r="L349" s="8">
        <v>11894</v>
      </c>
      <c r="M349" s="8">
        <v>26.78</v>
      </c>
      <c r="N349" s="8">
        <v>1.4</v>
      </c>
      <c r="O349" s="9">
        <v>16617.900000000001</v>
      </c>
      <c r="P349" s="8" t="s">
        <v>125</v>
      </c>
      <c r="Q349" s="8" t="s">
        <v>49</v>
      </c>
    </row>
    <row r="350" spans="1:17" x14ac:dyDescent="0.25">
      <c r="A350" s="8" t="s">
        <v>472</v>
      </c>
      <c r="B350" s="8" t="s">
        <v>471</v>
      </c>
      <c r="C350" s="11">
        <v>50.75</v>
      </c>
      <c r="D350" s="8">
        <v>0.32</v>
      </c>
      <c r="E350" s="8">
        <v>0.63</v>
      </c>
      <c r="F350" s="8">
        <v>2.12</v>
      </c>
      <c r="G350" s="8">
        <v>4.18</v>
      </c>
      <c r="H350" s="8">
        <v>163.80000000000001</v>
      </c>
      <c r="I350" s="9">
        <v>1687047</v>
      </c>
      <c r="J350" s="10">
        <v>1275684</v>
      </c>
      <c r="K350" s="8">
        <v>-24.38</v>
      </c>
      <c r="L350" s="8">
        <v>13311</v>
      </c>
      <c r="M350" s="8">
        <v>81.260000000000005</v>
      </c>
      <c r="N350" s="8">
        <v>0.62</v>
      </c>
      <c r="O350" s="9">
        <v>8312.85</v>
      </c>
      <c r="P350" s="8" t="s">
        <v>470</v>
      </c>
      <c r="Q350" s="8" t="s">
        <v>303</v>
      </c>
    </row>
    <row r="351" spans="1:17" x14ac:dyDescent="0.25">
      <c r="A351" s="8" t="s">
        <v>469</v>
      </c>
      <c r="B351" s="8" t="s">
        <v>468</v>
      </c>
      <c r="C351" s="11">
        <v>32.92</v>
      </c>
      <c r="D351" s="8">
        <v>-0.25</v>
      </c>
      <c r="E351" s="8">
        <v>-0.75</v>
      </c>
      <c r="F351" s="8">
        <v>1.38</v>
      </c>
      <c r="G351" s="8">
        <v>4.1900000000000004</v>
      </c>
      <c r="H351" s="8">
        <v>376.05</v>
      </c>
      <c r="I351" s="9">
        <v>1994417</v>
      </c>
      <c r="J351" s="10">
        <v>1444267</v>
      </c>
      <c r="K351" s="8">
        <v>-27.58</v>
      </c>
      <c r="L351" s="8">
        <v>8877</v>
      </c>
      <c r="M351" s="8">
        <v>23.61</v>
      </c>
      <c r="N351" s="8">
        <v>1.39</v>
      </c>
      <c r="O351" s="9">
        <v>12379.56</v>
      </c>
      <c r="P351" s="8" t="s">
        <v>74</v>
      </c>
      <c r="Q351" s="8" t="s">
        <v>73</v>
      </c>
    </row>
    <row r="352" spans="1:17" x14ac:dyDescent="0.25">
      <c r="A352" s="8" t="s">
        <v>467</v>
      </c>
      <c r="B352" s="8" t="s">
        <v>466</v>
      </c>
      <c r="C352" s="11">
        <v>34.07</v>
      </c>
      <c r="D352" s="8">
        <v>0.77</v>
      </c>
      <c r="E352" s="8">
        <v>2.31</v>
      </c>
      <c r="F352" s="8">
        <v>0.82</v>
      </c>
      <c r="G352" s="8">
        <v>2.41</v>
      </c>
      <c r="H352" s="8">
        <v>363.19</v>
      </c>
      <c r="I352" s="9">
        <v>4530465</v>
      </c>
      <c r="J352" s="10">
        <v>5606410</v>
      </c>
      <c r="K352" s="8">
        <v>23.75</v>
      </c>
      <c r="L352" s="8">
        <v>13019.3</v>
      </c>
      <c r="M352" s="8">
        <v>35.85</v>
      </c>
      <c r="N352" s="8">
        <v>0.95</v>
      </c>
      <c r="O352" s="9">
        <v>12373.88</v>
      </c>
      <c r="P352" s="8" t="s">
        <v>465</v>
      </c>
      <c r="Q352" s="8" t="s">
        <v>464</v>
      </c>
    </row>
    <row r="353" spans="1:17" x14ac:dyDescent="0.25">
      <c r="A353" s="8" t="s">
        <v>463</v>
      </c>
      <c r="B353" s="8" t="s">
        <v>462</v>
      </c>
      <c r="C353" s="11">
        <v>24.87</v>
      </c>
      <c r="D353" s="8">
        <v>1.22</v>
      </c>
      <c r="E353" s="8">
        <v>5.16</v>
      </c>
      <c r="F353" s="8">
        <v>0</v>
      </c>
      <c r="G353" s="8">
        <v>0</v>
      </c>
      <c r="H353" s="8">
        <v>131.93</v>
      </c>
      <c r="I353" s="9">
        <v>2259717</v>
      </c>
      <c r="J353" s="10">
        <v>6314947</v>
      </c>
      <c r="K353" s="8">
        <v>179.46</v>
      </c>
      <c r="L353" s="8">
        <v>3567</v>
      </c>
      <c r="M353" s="8">
        <v>27.04</v>
      </c>
      <c r="N353" s="8">
        <v>0.92</v>
      </c>
      <c r="O353" s="9">
        <v>3281.1</v>
      </c>
      <c r="P353" s="8" t="s">
        <v>316</v>
      </c>
      <c r="Q353" s="8" t="s">
        <v>315</v>
      </c>
    </row>
    <row r="354" spans="1:17" x14ac:dyDescent="0.25">
      <c r="A354" s="8" t="s">
        <v>461</v>
      </c>
      <c r="B354" s="8" t="s">
        <v>460</v>
      </c>
      <c r="C354" s="11">
        <v>28.41</v>
      </c>
      <c r="D354" s="8">
        <v>0.21</v>
      </c>
      <c r="E354" s="8">
        <v>0.74</v>
      </c>
      <c r="F354" s="8">
        <v>0.57999999999999996</v>
      </c>
      <c r="G354" s="8">
        <v>2.04</v>
      </c>
      <c r="H354" s="8">
        <v>117.93</v>
      </c>
      <c r="I354" s="9">
        <v>1048344</v>
      </c>
      <c r="J354" s="10">
        <v>639865</v>
      </c>
      <c r="K354" s="8">
        <v>-38.96</v>
      </c>
      <c r="L354" s="8">
        <v>2400.41</v>
      </c>
      <c r="M354" s="8">
        <v>20.350000000000001</v>
      </c>
      <c r="N354" s="8">
        <v>1.4</v>
      </c>
      <c r="O354" s="9">
        <v>3350.39</v>
      </c>
      <c r="P354" s="8" t="s">
        <v>54</v>
      </c>
      <c r="Q354" s="8" t="s">
        <v>53</v>
      </c>
    </row>
    <row r="355" spans="1:17" x14ac:dyDescent="0.25">
      <c r="A355" s="8" t="s">
        <v>459</v>
      </c>
      <c r="B355" s="8" t="s">
        <v>458</v>
      </c>
      <c r="C355" s="11">
        <v>47.07</v>
      </c>
      <c r="D355" s="8">
        <v>0.34</v>
      </c>
      <c r="E355" s="8">
        <v>0.73</v>
      </c>
      <c r="F355" s="8">
        <v>1</v>
      </c>
      <c r="G355" s="8">
        <v>2.12</v>
      </c>
      <c r="H355" s="8">
        <v>160.51</v>
      </c>
      <c r="I355" s="9">
        <v>2142870</v>
      </c>
      <c r="J355" s="10">
        <v>1577256</v>
      </c>
      <c r="K355" s="8">
        <v>-26.4</v>
      </c>
      <c r="L355" s="8">
        <v>11444.81</v>
      </c>
      <c r="M355" s="8">
        <v>71.3</v>
      </c>
      <c r="N355" s="8">
        <v>0.66</v>
      </c>
      <c r="O355" s="9">
        <v>7555.21</v>
      </c>
      <c r="P355" s="8" t="s">
        <v>457</v>
      </c>
      <c r="Q355" s="8" t="s">
        <v>456</v>
      </c>
    </row>
    <row r="356" spans="1:17" x14ac:dyDescent="0.25">
      <c r="A356" s="8" t="s">
        <v>455</v>
      </c>
      <c r="B356" s="8" t="s">
        <v>454</v>
      </c>
      <c r="C356" s="11">
        <v>22.37</v>
      </c>
      <c r="D356" s="8">
        <v>-0.22</v>
      </c>
      <c r="E356" s="8">
        <v>-0.97</v>
      </c>
      <c r="F356" s="8">
        <v>0</v>
      </c>
      <c r="G356" s="8">
        <v>0</v>
      </c>
      <c r="H356" s="8">
        <v>122.04</v>
      </c>
      <c r="I356" s="9">
        <v>1471895</v>
      </c>
      <c r="J356" s="10">
        <v>961671</v>
      </c>
      <c r="K356" s="8">
        <v>-34.659999999999997</v>
      </c>
      <c r="L356" s="8">
        <v>3094.23</v>
      </c>
      <c r="M356" s="8">
        <v>25.35</v>
      </c>
      <c r="N356" s="8">
        <v>0.88</v>
      </c>
      <c r="O356" s="9">
        <v>2730.03</v>
      </c>
      <c r="P356" s="8" t="s">
        <v>379</v>
      </c>
      <c r="Q356" s="8" t="s">
        <v>53</v>
      </c>
    </row>
    <row r="357" spans="1:17" x14ac:dyDescent="0.25">
      <c r="A357" s="8" t="s">
        <v>453</v>
      </c>
      <c r="B357" s="8" t="s">
        <v>452</v>
      </c>
      <c r="C357" s="11">
        <v>25.56</v>
      </c>
      <c r="D357" s="8">
        <v>-0.08</v>
      </c>
      <c r="E357" s="8">
        <v>-0.31</v>
      </c>
      <c r="F357" s="8">
        <v>1.24</v>
      </c>
      <c r="G357" s="8">
        <v>4.8499999999999996</v>
      </c>
      <c r="H357" s="8">
        <v>360.98</v>
      </c>
      <c r="I357" s="9">
        <v>4197701</v>
      </c>
      <c r="J357" s="10">
        <v>2545538</v>
      </c>
      <c r="K357" s="8">
        <v>-39.36</v>
      </c>
      <c r="L357" s="8">
        <v>2082.7600000000002</v>
      </c>
      <c r="M357" s="8">
        <v>5.77</v>
      </c>
      <c r="N357" s="8">
        <v>4.43</v>
      </c>
      <c r="O357" s="9">
        <v>9226.65</v>
      </c>
      <c r="P357" s="8" t="s">
        <v>118</v>
      </c>
      <c r="Q357" s="8" t="s">
        <v>117</v>
      </c>
    </row>
    <row r="358" spans="1:17" x14ac:dyDescent="0.25">
      <c r="A358" s="8" t="s">
        <v>451</v>
      </c>
      <c r="B358" s="8" t="s">
        <v>450</v>
      </c>
      <c r="C358" s="11">
        <v>31.85</v>
      </c>
      <c r="D358" s="8">
        <v>-1.17</v>
      </c>
      <c r="E358" s="8">
        <v>-3.54</v>
      </c>
      <c r="F358" s="8">
        <v>0.24</v>
      </c>
      <c r="G358" s="8">
        <v>0.75</v>
      </c>
      <c r="H358" s="8">
        <v>267.36</v>
      </c>
      <c r="I358" s="9">
        <v>6673847</v>
      </c>
      <c r="J358" s="10">
        <v>9689402</v>
      </c>
      <c r="K358" s="8">
        <v>45.18</v>
      </c>
      <c r="L358" s="8">
        <v>6787.4</v>
      </c>
      <c r="M358" s="8">
        <v>25.39</v>
      </c>
      <c r="N358" s="8">
        <v>1.25</v>
      </c>
      <c r="O358" s="9">
        <v>8515.42</v>
      </c>
      <c r="P358" s="8" t="s">
        <v>449</v>
      </c>
      <c r="Q358" s="8" t="s">
        <v>448</v>
      </c>
    </row>
    <row r="359" spans="1:17" x14ac:dyDescent="0.25">
      <c r="A359" s="8" t="s">
        <v>447</v>
      </c>
      <c r="B359" s="8" t="s">
        <v>446</v>
      </c>
      <c r="C359" s="11">
        <v>29.27</v>
      </c>
      <c r="D359" s="8">
        <v>-0.12</v>
      </c>
      <c r="E359" s="8">
        <v>-0.41</v>
      </c>
      <c r="F359" s="8">
        <v>0.8</v>
      </c>
      <c r="G359" s="8">
        <v>2.73</v>
      </c>
      <c r="H359" s="8">
        <v>235.82</v>
      </c>
      <c r="I359" s="9">
        <v>6384564</v>
      </c>
      <c r="J359" s="10">
        <v>6186280</v>
      </c>
      <c r="K359" s="8">
        <v>-3.11</v>
      </c>
      <c r="L359" s="8">
        <v>18243</v>
      </c>
      <c r="M359" s="8">
        <v>77.36</v>
      </c>
      <c r="N359" s="8">
        <v>0.38</v>
      </c>
      <c r="O359" s="9">
        <v>6902.45</v>
      </c>
      <c r="P359" s="8" t="s">
        <v>445</v>
      </c>
      <c r="Q359" s="8" t="s">
        <v>105</v>
      </c>
    </row>
    <row r="360" spans="1:17" x14ac:dyDescent="0.25">
      <c r="A360" s="8" t="s">
        <v>444</v>
      </c>
      <c r="B360" s="8" t="s">
        <v>443</v>
      </c>
      <c r="C360" s="11">
        <v>15.37</v>
      </c>
      <c r="D360" s="8">
        <v>0.08</v>
      </c>
      <c r="E360" s="8">
        <v>0.52</v>
      </c>
      <c r="F360" s="8">
        <v>0.61</v>
      </c>
      <c r="G360" s="8">
        <v>3.97</v>
      </c>
      <c r="H360" s="8">
        <v>345</v>
      </c>
      <c r="I360" s="9">
        <v>4147570</v>
      </c>
      <c r="J360" s="10">
        <v>3505561</v>
      </c>
      <c r="K360" s="8">
        <v>-15.48</v>
      </c>
      <c r="L360" s="8">
        <v>1127.3</v>
      </c>
      <c r="M360" s="8">
        <v>3.27</v>
      </c>
      <c r="N360" s="8">
        <v>4.7</v>
      </c>
      <c r="O360" s="9">
        <v>5302.65</v>
      </c>
      <c r="P360" s="8" t="s">
        <v>442</v>
      </c>
      <c r="Q360" s="8" t="s">
        <v>49</v>
      </c>
    </row>
    <row r="361" spans="1:17" x14ac:dyDescent="0.25">
      <c r="A361" s="8" t="s">
        <v>441</v>
      </c>
      <c r="B361" s="8" t="s">
        <v>440</v>
      </c>
      <c r="C361" s="11">
        <v>13.36</v>
      </c>
      <c r="D361" s="8">
        <v>-0.24</v>
      </c>
      <c r="E361" s="8">
        <v>-1.76</v>
      </c>
      <c r="F361" s="8">
        <v>1.08</v>
      </c>
      <c r="G361" s="8">
        <v>8.08</v>
      </c>
      <c r="H361" s="8">
        <v>219.99</v>
      </c>
      <c r="I361" s="9">
        <v>2415827</v>
      </c>
      <c r="J361" s="10">
        <v>1988521</v>
      </c>
      <c r="K361" s="8">
        <v>-17.690000000000001</v>
      </c>
      <c r="L361" s="8">
        <v>10579</v>
      </c>
      <c r="M361" s="8">
        <v>48.09</v>
      </c>
      <c r="N361" s="8">
        <v>0.28000000000000003</v>
      </c>
      <c r="O361" s="9">
        <v>2939.07</v>
      </c>
      <c r="P361" s="8" t="s">
        <v>74</v>
      </c>
      <c r="Q361" s="8" t="s">
        <v>73</v>
      </c>
    </row>
    <row r="362" spans="1:17" x14ac:dyDescent="0.25">
      <c r="A362" s="8" t="s">
        <v>439</v>
      </c>
      <c r="B362" s="8" t="s">
        <v>438</v>
      </c>
      <c r="C362" s="11">
        <v>33.4</v>
      </c>
      <c r="D362" s="8">
        <v>0.04</v>
      </c>
      <c r="E362" s="8">
        <v>0.12</v>
      </c>
      <c r="F362" s="8">
        <v>0.72</v>
      </c>
      <c r="G362" s="8">
        <v>2.16</v>
      </c>
      <c r="H362" s="8">
        <v>215.48</v>
      </c>
      <c r="I362" s="9">
        <v>1959586</v>
      </c>
      <c r="J362" s="10">
        <v>2560872</v>
      </c>
      <c r="K362" s="8">
        <v>30.68</v>
      </c>
      <c r="L362" s="8">
        <v>13404</v>
      </c>
      <c r="M362" s="8">
        <v>62.21</v>
      </c>
      <c r="N362" s="8">
        <v>0.54</v>
      </c>
      <c r="O362" s="9">
        <v>7197.03</v>
      </c>
      <c r="P362" s="8" t="s">
        <v>437</v>
      </c>
      <c r="Q362" s="8" t="s">
        <v>57</v>
      </c>
    </row>
    <row r="363" spans="1:17" x14ac:dyDescent="0.25">
      <c r="A363" s="8" t="s">
        <v>436</v>
      </c>
      <c r="B363" s="8" t="s">
        <v>435</v>
      </c>
      <c r="C363" s="11">
        <v>55.89</v>
      </c>
      <c r="D363" s="8">
        <v>-0.51</v>
      </c>
      <c r="E363" s="8">
        <v>-0.9</v>
      </c>
      <c r="F363" s="8">
        <v>1.8</v>
      </c>
      <c r="G363" s="8">
        <v>3.22</v>
      </c>
      <c r="H363" s="8">
        <v>1556.79</v>
      </c>
      <c r="I363" s="9">
        <v>8204733</v>
      </c>
      <c r="J363" s="10">
        <v>7495347</v>
      </c>
      <c r="K363" s="8">
        <v>-8.65</v>
      </c>
      <c r="L363" s="8">
        <v>43181</v>
      </c>
      <c r="M363" s="8">
        <v>27.74</v>
      </c>
      <c r="N363" s="8">
        <v>2.0099999999999998</v>
      </c>
      <c r="O363" s="9">
        <v>87008.99</v>
      </c>
      <c r="P363" s="8" t="s">
        <v>295</v>
      </c>
      <c r="Q363" s="8" t="s">
        <v>57</v>
      </c>
    </row>
    <row r="364" spans="1:17" x14ac:dyDescent="0.25">
      <c r="A364" s="8" t="s">
        <v>434</v>
      </c>
      <c r="B364" s="8" t="s">
        <v>433</v>
      </c>
      <c r="C364" s="11">
        <v>17.489999999999998</v>
      </c>
      <c r="D364" s="8">
        <v>-0.3</v>
      </c>
      <c r="E364" s="8">
        <v>-1.69</v>
      </c>
      <c r="F364" s="8">
        <v>0.28000000000000003</v>
      </c>
      <c r="G364" s="8">
        <v>1.6</v>
      </c>
      <c r="H364" s="8">
        <v>116.58</v>
      </c>
      <c r="I364" s="9">
        <v>1240249</v>
      </c>
      <c r="J364" s="10">
        <v>1632594</v>
      </c>
      <c r="K364" s="8">
        <v>31.63</v>
      </c>
      <c r="L364" s="8">
        <v>1910.32</v>
      </c>
      <c r="M364" s="8">
        <v>16.39</v>
      </c>
      <c r="N364" s="8">
        <v>1.07</v>
      </c>
      <c r="O364" s="9">
        <v>2038.98</v>
      </c>
      <c r="P364" s="8" t="s">
        <v>135</v>
      </c>
      <c r="Q364" s="8" t="s">
        <v>134</v>
      </c>
    </row>
    <row r="365" spans="1:17" x14ac:dyDescent="0.25">
      <c r="A365" s="8" t="s">
        <v>432</v>
      </c>
      <c r="B365" s="8" t="s">
        <v>431</v>
      </c>
      <c r="C365" s="11">
        <v>15.87</v>
      </c>
      <c r="D365" s="8">
        <v>0.17</v>
      </c>
      <c r="E365" s="8">
        <v>1.08</v>
      </c>
      <c r="F365" s="8">
        <v>0.64</v>
      </c>
      <c r="G365" s="8">
        <v>4.03</v>
      </c>
      <c r="H365" s="8">
        <v>6747.98</v>
      </c>
      <c r="I365" s="9">
        <v>53076893</v>
      </c>
      <c r="J365" s="10">
        <v>83606460</v>
      </c>
      <c r="K365" s="8">
        <v>57.52</v>
      </c>
      <c r="L365" s="8">
        <v>47412</v>
      </c>
      <c r="M365" s="8">
        <v>7.03</v>
      </c>
      <c r="N365" s="8">
        <v>2.2599999999999998</v>
      </c>
      <c r="O365" s="9">
        <v>107090.4</v>
      </c>
      <c r="P365" s="8" t="s">
        <v>93</v>
      </c>
      <c r="Q365" s="8" t="s">
        <v>92</v>
      </c>
    </row>
    <row r="366" spans="1:17" x14ac:dyDescent="0.25">
      <c r="A366" s="8" t="s">
        <v>430</v>
      </c>
      <c r="B366" s="8" t="s">
        <v>429</v>
      </c>
      <c r="C366" s="11">
        <v>43.88</v>
      </c>
      <c r="D366" s="8">
        <v>-0.02</v>
      </c>
      <c r="E366" s="8">
        <v>-0.05</v>
      </c>
      <c r="F366" s="8">
        <v>2.16</v>
      </c>
      <c r="G366" s="8">
        <v>4.92</v>
      </c>
      <c r="H366" s="8">
        <v>1961.58</v>
      </c>
      <c r="I366" s="9">
        <v>8841975</v>
      </c>
      <c r="J366" s="10">
        <v>5175617</v>
      </c>
      <c r="K366" s="8">
        <v>-41.47</v>
      </c>
      <c r="L366" s="8">
        <v>25381</v>
      </c>
      <c r="M366" s="8">
        <v>12.94</v>
      </c>
      <c r="N366" s="8">
        <v>3.39</v>
      </c>
      <c r="O366" s="9">
        <v>86074.13</v>
      </c>
      <c r="P366" s="8" t="s">
        <v>360</v>
      </c>
      <c r="Q366" s="8" t="s">
        <v>359</v>
      </c>
    </row>
    <row r="367" spans="1:17" x14ac:dyDescent="0.25">
      <c r="A367" s="8" t="s">
        <v>428</v>
      </c>
      <c r="B367" s="8" t="s">
        <v>427</v>
      </c>
      <c r="C367" s="11">
        <v>30.76</v>
      </c>
      <c r="D367" s="8">
        <v>-0.28000000000000003</v>
      </c>
      <c r="E367" s="8">
        <v>-0.9</v>
      </c>
      <c r="F367" s="8">
        <v>2.1</v>
      </c>
      <c r="G367" s="8">
        <v>6.83</v>
      </c>
      <c r="H367" s="8">
        <v>101.08</v>
      </c>
      <c r="I367" s="9">
        <v>989582</v>
      </c>
      <c r="J367" s="10">
        <v>501265</v>
      </c>
      <c r="K367" s="8">
        <v>-49.35</v>
      </c>
      <c r="L367" s="8">
        <v>3308.21</v>
      </c>
      <c r="M367" s="8">
        <v>32.729999999999997</v>
      </c>
      <c r="N367" s="8">
        <v>0.94</v>
      </c>
      <c r="O367" s="9">
        <v>3109.22</v>
      </c>
      <c r="P367" s="8" t="s">
        <v>74</v>
      </c>
      <c r="Q367" s="8" t="s">
        <v>73</v>
      </c>
    </row>
    <row r="368" spans="1:17" x14ac:dyDescent="0.25">
      <c r="A368" s="8" t="s">
        <v>426</v>
      </c>
      <c r="B368" s="8" t="s">
        <v>425</v>
      </c>
      <c r="C368" s="11">
        <v>26.75</v>
      </c>
      <c r="D368" s="8">
        <v>0.01</v>
      </c>
      <c r="E368" s="8">
        <v>0.04</v>
      </c>
      <c r="F368" s="8">
        <v>0.08</v>
      </c>
      <c r="G368" s="8">
        <v>0.3</v>
      </c>
      <c r="H368" s="8">
        <v>113.98</v>
      </c>
      <c r="I368" s="9">
        <v>2336504</v>
      </c>
      <c r="J368" s="10">
        <v>1690544</v>
      </c>
      <c r="K368" s="8">
        <v>-27.65</v>
      </c>
      <c r="L368" s="8">
        <v>2237.33</v>
      </c>
      <c r="M368" s="8">
        <v>19.63</v>
      </c>
      <c r="N368" s="8">
        <v>1.36</v>
      </c>
      <c r="O368" s="9">
        <v>3048.97</v>
      </c>
      <c r="P368" s="8" t="s">
        <v>78</v>
      </c>
      <c r="Q368" s="8" t="s">
        <v>77</v>
      </c>
    </row>
    <row r="369" spans="1:17" x14ac:dyDescent="0.25">
      <c r="A369" s="8" t="s">
        <v>424</v>
      </c>
      <c r="B369" s="8" t="s">
        <v>423</v>
      </c>
      <c r="C369" s="11">
        <v>22.94</v>
      </c>
      <c r="D369" s="8">
        <v>0.23</v>
      </c>
      <c r="E369" s="8">
        <v>1.01</v>
      </c>
      <c r="F369" s="8">
        <v>1.44</v>
      </c>
      <c r="G369" s="8">
        <v>6.28</v>
      </c>
      <c r="H369" s="8">
        <v>206.39</v>
      </c>
      <c r="I369" s="9">
        <v>1822984</v>
      </c>
      <c r="J369" s="10">
        <v>1310089</v>
      </c>
      <c r="K369" s="8">
        <v>-28.13</v>
      </c>
      <c r="L369" s="8">
        <v>6067.93</v>
      </c>
      <c r="M369" s="8">
        <v>29.4</v>
      </c>
      <c r="N369" s="8">
        <v>0.78</v>
      </c>
      <c r="O369" s="9">
        <v>4734.59</v>
      </c>
      <c r="P369" s="8" t="s">
        <v>70</v>
      </c>
      <c r="Q369" s="8" t="s">
        <v>69</v>
      </c>
    </row>
    <row r="370" spans="1:17" x14ac:dyDescent="0.25">
      <c r="A370" s="8" t="s">
        <v>422</v>
      </c>
      <c r="B370" s="8" t="s">
        <v>421</v>
      </c>
      <c r="C370" s="11">
        <v>30.52</v>
      </c>
      <c r="D370" s="8">
        <v>-0.28000000000000003</v>
      </c>
      <c r="E370" s="8">
        <v>-0.91</v>
      </c>
      <c r="F370" s="8">
        <v>1.68</v>
      </c>
      <c r="G370" s="8">
        <v>5.5</v>
      </c>
      <c r="H370" s="8">
        <v>162.81</v>
      </c>
      <c r="I370" s="9">
        <v>3346317</v>
      </c>
      <c r="J370" s="10">
        <v>1841647</v>
      </c>
      <c r="K370" s="8">
        <v>-44.96</v>
      </c>
      <c r="L370" s="8">
        <v>1721</v>
      </c>
      <c r="M370" s="8">
        <v>10.57</v>
      </c>
      <c r="N370" s="8">
        <v>2.89</v>
      </c>
      <c r="O370" s="9">
        <v>4968.96</v>
      </c>
      <c r="P370" s="8" t="s">
        <v>156</v>
      </c>
      <c r="Q370" s="8" t="s">
        <v>155</v>
      </c>
    </row>
    <row r="371" spans="1:17" x14ac:dyDescent="0.25">
      <c r="A371" s="8" t="s">
        <v>420</v>
      </c>
      <c r="B371" s="8" t="s">
        <v>419</v>
      </c>
      <c r="C371" s="11">
        <v>58.13</v>
      </c>
      <c r="D371" s="8">
        <v>1.08</v>
      </c>
      <c r="E371" s="8">
        <v>1.89</v>
      </c>
      <c r="F371" s="8">
        <v>0.2</v>
      </c>
      <c r="G371" s="8">
        <v>0.34</v>
      </c>
      <c r="H371" s="8">
        <v>99.18</v>
      </c>
      <c r="I371" s="9">
        <v>1773185</v>
      </c>
      <c r="J371" s="10">
        <v>1399980</v>
      </c>
      <c r="K371" s="8">
        <v>-21.05</v>
      </c>
      <c r="L371" s="8">
        <v>5018.8999999999996</v>
      </c>
      <c r="M371" s="8">
        <v>50.6</v>
      </c>
      <c r="N371" s="8">
        <v>1.1499999999999999</v>
      </c>
      <c r="O371" s="9">
        <v>5765.33</v>
      </c>
      <c r="P371" s="8" t="s">
        <v>177</v>
      </c>
      <c r="Q371" s="8" t="s">
        <v>176</v>
      </c>
    </row>
    <row r="372" spans="1:17" x14ac:dyDescent="0.25">
      <c r="A372" s="8" t="s">
        <v>418</v>
      </c>
      <c r="B372" s="8" t="s">
        <v>417</v>
      </c>
      <c r="C372" s="11">
        <v>74.06</v>
      </c>
      <c r="D372" s="8">
        <v>0.7</v>
      </c>
      <c r="E372" s="8">
        <v>0.95</v>
      </c>
      <c r="F372" s="8">
        <v>1.6</v>
      </c>
      <c r="G372" s="8">
        <v>2.16</v>
      </c>
      <c r="H372" s="8">
        <v>307.47000000000003</v>
      </c>
      <c r="I372" s="9">
        <v>1966163</v>
      </c>
      <c r="J372" s="10">
        <v>1806850</v>
      </c>
      <c r="K372" s="8">
        <v>-8.1</v>
      </c>
      <c r="L372" s="8">
        <v>10256</v>
      </c>
      <c r="M372" s="8">
        <v>33.36</v>
      </c>
      <c r="N372" s="8">
        <v>2.2200000000000002</v>
      </c>
      <c r="O372" s="9">
        <v>22771.23</v>
      </c>
      <c r="P372" s="8" t="s">
        <v>304</v>
      </c>
      <c r="Q372" s="8" t="s">
        <v>303</v>
      </c>
    </row>
    <row r="373" spans="1:17" x14ac:dyDescent="0.25">
      <c r="A373" s="8" t="s">
        <v>416</v>
      </c>
      <c r="B373" s="8" t="s">
        <v>415</v>
      </c>
      <c r="C373" s="11">
        <v>77.31</v>
      </c>
      <c r="D373" s="8">
        <v>-0.06</v>
      </c>
      <c r="E373" s="8">
        <v>-0.08</v>
      </c>
      <c r="F373" s="8">
        <v>0.12</v>
      </c>
      <c r="G373" s="8">
        <v>0.16</v>
      </c>
      <c r="H373" s="8">
        <v>140.06</v>
      </c>
      <c r="I373" s="9">
        <v>1683238</v>
      </c>
      <c r="J373" s="10">
        <v>1411499</v>
      </c>
      <c r="K373" s="8">
        <v>-16.14</v>
      </c>
      <c r="L373" s="8">
        <v>6827.9</v>
      </c>
      <c r="M373" s="8">
        <v>48.75</v>
      </c>
      <c r="N373" s="8">
        <v>1.59</v>
      </c>
      <c r="O373" s="9">
        <v>10828.04</v>
      </c>
      <c r="P373" s="8" t="s">
        <v>414</v>
      </c>
      <c r="Q373" s="8" t="s">
        <v>413</v>
      </c>
    </row>
    <row r="374" spans="1:17" x14ac:dyDescent="0.25">
      <c r="A374" s="8" t="s">
        <v>412</v>
      </c>
      <c r="B374" s="8" t="s">
        <v>411</v>
      </c>
      <c r="C374" s="11">
        <v>43.69</v>
      </c>
      <c r="D374" s="8">
        <v>0.42</v>
      </c>
      <c r="E374" s="8">
        <v>0.97</v>
      </c>
      <c r="F374" s="8">
        <v>1</v>
      </c>
      <c r="G374" s="8">
        <v>2.29</v>
      </c>
      <c r="H374" s="8">
        <v>255.44</v>
      </c>
      <c r="I374" s="9">
        <v>3237128</v>
      </c>
      <c r="J374" s="10">
        <v>2273363</v>
      </c>
      <c r="K374" s="8">
        <v>-29.77</v>
      </c>
      <c r="L374" s="8">
        <v>1946.6</v>
      </c>
      <c r="M374" s="8">
        <v>7.62</v>
      </c>
      <c r="N374" s="8">
        <v>5.73</v>
      </c>
      <c r="O374" s="9">
        <v>11160.17</v>
      </c>
      <c r="P374" s="8" t="s">
        <v>266</v>
      </c>
      <c r="Q374" s="8" t="s">
        <v>265</v>
      </c>
    </row>
    <row r="375" spans="1:17" x14ac:dyDescent="0.25">
      <c r="A375" s="8" t="s">
        <v>410</v>
      </c>
      <c r="B375" s="8" t="s">
        <v>409</v>
      </c>
      <c r="C375" s="11">
        <v>20.6</v>
      </c>
      <c r="D375" s="8">
        <v>-0.06</v>
      </c>
      <c r="E375" s="8">
        <v>-0.28999999999999998</v>
      </c>
      <c r="F375" s="8">
        <v>0.45</v>
      </c>
      <c r="G375" s="8">
        <v>2.1800000000000002</v>
      </c>
      <c r="H375" s="8">
        <v>259.99</v>
      </c>
      <c r="I375" s="9">
        <v>6158651</v>
      </c>
      <c r="J375" s="10">
        <v>3107565</v>
      </c>
      <c r="K375" s="8">
        <v>-49.54</v>
      </c>
      <c r="L375" s="8">
        <v>9623.7999999999993</v>
      </c>
      <c r="M375" s="8">
        <v>37.020000000000003</v>
      </c>
      <c r="N375" s="8">
        <v>0.56000000000000005</v>
      </c>
      <c r="O375" s="9">
        <v>5355.79</v>
      </c>
      <c r="P375" s="8" t="s">
        <v>397</v>
      </c>
      <c r="Q375" s="8" t="s">
        <v>81</v>
      </c>
    </row>
    <row r="376" spans="1:17" x14ac:dyDescent="0.25">
      <c r="A376" s="8" t="s">
        <v>408</v>
      </c>
      <c r="B376" s="8" t="s">
        <v>407</v>
      </c>
      <c r="C376" s="11">
        <v>54.87</v>
      </c>
      <c r="D376" s="8">
        <v>-0.62</v>
      </c>
      <c r="E376" s="8">
        <v>-1.1200000000000001</v>
      </c>
      <c r="F376" s="8">
        <v>1.76</v>
      </c>
      <c r="G376" s="8">
        <v>3.21</v>
      </c>
      <c r="H376" s="8">
        <v>2914.7</v>
      </c>
      <c r="I376" s="9">
        <v>12985087</v>
      </c>
      <c r="J376" s="10">
        <v>9997579</v>
      </c>
      <c r="K376" s="8">
        <v>-23.01</v>
      </c>
      <c r="L376" s="8">
        <v>81633</v>
      </c>
      <c r="M376" s="8">
        <v>28.01</v>
      </c>
      <c r="N376" s="8">
        <v>1.96</v>
      </c>
      <c r="O376" s="9">
        <v>159929.60000000001</v>
      </c>
      <c r="P376" s="8" t="s">
        <v>406</v>
      </c>
      <c r="Q376" s="8" t="s">
        <v>359</v>
      </c>
    </row>
    <row r="377" spans="1:17" x14ac:dyDescent="0.25">
      <c r="A377" s="8" t="s">
        <v>405</v>
      </c>
      <c r="B377" s="8" t="s">
        <v>404</v>
      </c>
      <c r="C377" s="11">
        <v>38.25</v>
      </c>
      <c r="D377" s="8">
        <v>-0.13</v>
      </c>
      <c r="E377" s="8">
        <v>-0.34</v>
      </c>
      <c r="F377" s="8">
        <v>2.48</v>
      </c>
      <c r="G377" s="8">
        <v>6.48</v>
      </c>
      <c r="H377" s="8">
        <v>278</v>
      </c>
      <c r="I377" s="9">
        <v>1545745</v>
      </c>
      <c r="J377" s="10">
        <v>1193820</v>
      </c>
      <c r="K377" s="8">
        <v>-22.77</v>
      </c>
      <c r="L377" s="8">
        <v>9543</v>
      </c>
      <c r="M377" s="8">
        <v>34.33</v>
      </c>
      <c r="N377" s="8">
        <v>1.1100000000000001</v>
      </c>
      <c r="O377" s="9">
        <v>10633.5</v>
      </c>
      <c r="P377" s="8" t="s">
        <v>74</v>
      </c>
      <c r="Q377" s="8" t="s">
        <v>73</v>
      </c>
    </row>
    <row r="378" spans="1:17" x14ac:dyDescent="0.25">
      <c r="A378" s="8" t="s">
        <v>403</v>
      </c>
      <c r="B378" s="8" t="s">
        <v>402</v>
      </c>
      <c r="C378" s="11">
        <v>15.14</v>
      </c>
      <c r="D378" s="8">
        <v>0.27</v>
      </c>
      <c r="E378" s="8">
        <v>1.82</v>
      </c>
      <c r="F378" s="8">
        <v>0</v>
      </c>
      <c r="G378" s="8">
        <v>0</v>
      </c>
      <c r="H378" s="8">
        <v>680</v>
      </c>
      <c r="I378" s="9">
        <v>5307549</v>
      </c>
      <c r="J378" s="10">
        <v>3335442</v>
      </c>
      <c r="K378" s="8">
        <v>-37.159999999999997</v>
      </c>
      <c r="L378" s="8">
        <v>12769.3</v>
      </c>
      <c r="M378" s="8">
        <v>18.78</v>
      </c>
      <c r="N378" s="8">
        <v>0.81</v>
      </c>
      <c r="O378" s="9">
        <v>10295.200000000001</v>
      </c>
      <c r="P378" s="8" t="s">
        <v>82</v>
      </c>
      <c r="Q378" s="8" t="s">
        <v>81</v>
      </c>
    </row>
    <row r="379" spans="1:17" x14ac:dyDescent="0.25">
      <c r="A379" s="8" t="s">
        <v>401</v>
      </c>
      <c r="B379" s="8" t="s">
        <v>400</v>
      </c>
      <c r="C379" s="11">
        <v>7.64</v>
      </c>
      <c r="D379" s="8">
        <v>7.0000000000000007E-2</v>
      </c>
      <c r="E379" s="8">
        <v>0.92</v>
      </c>
      <c r="F379" s="8">
        <v>0.6</v>
      </c>
      <c r="G379" s="8">
        <v>7.85</v>
      </c>
      <c r="H379" s="8">
        <v>442.61</v>
      </c>
      <c r="I379" s="9">
        <v>12451730</v>
      </c>
      <c r="J379" s="10">
        <v>11564619</v>
      </c>
      <c r="K379" s="8">
        <v>-7.12</v>
      </c>
      <c r="L379" s="8">
        <v>4463.99</v>
      </c>
      <c r="M379" s="8">
        <v>10.09</v>
      </c>
      <c r="N379" s="8">
        <v>0.76</v>
      </c>
      <c r="O379" s="9">
        <v>3381.54</v>
      </c>
      <c r="P379" s="8" t="s">
        <v>156</v>
      </c>
      <c r="Q379" s="8" t="s">
        <v>155</v>
      </c>
    </row>
    <row r="380" spans="1:17" x14ac:dyDescent="0.25">
      <c r="A380" s="8" t="s">
        <v>399</v>
      </c>
      <c r="B380" s="8" t="s">
        <v>398</v>
      </c>
      <c r="C380" s="11">
        <v>39.53</v>
      </c>
      <c r="D380" s="8">
        <v>0.04</v>
      </c>
      <c r="E380" s="8">
        <v>0.1</v>
      </c>
      <c r="F380" s="8">
        <v>0.57999999999999996</v>
      </c>
      <c r="G380" s="8">
        <v>1.47</v>
      </c>
      <c r="H380" s="8">
        <v>458.5</v>
      </c>
      <c r="I380" s="9">
        <v>7741442</v>
      </c>
      <c r="J380" s="10">
        <v>4543854</v>
      </c>
      <c r="K380" s="8">
        <v>-41.3</v>
      </c>
      <c r="L380" s="8">
        <v>30274</v>
      </c>
      <c r="M380" s="8">
        <v>66.03</v>
      </c>
      <c r="N380" s="8">
        <v>0.6</v>
      </c>
      <c r="O380" s="9">
        <v>18124.5</v>
      </c>
      <c r="P380" s="8" t="s">
        <v>397</v>
      </c>
      <c r="Q380" s="8" t="s">
        <v>81</v>
      </c>
    </row>
    <row r="381" spans="1:17" x14ac:dyDescent="0.25">
      <c r="A381" s="8" t="s">
        <v>396</v>
      </c>
      <c r="B381" s="8" t="s">
        <v>395</v>
      </c>
      <c r="C381" s="11">
        <v>32.43</v>
      </c>
      <c r="D381" s="8">
        <v>0.03</v>
      </c>
      <c r="E381" s="8">
        <v>0.09</v>
      </c>
      <c r="F381" s="8">
        <v>1.33</v>
      </c>
      <c r="G381" s="8">
        <v>4.0999999999999996</v>
      </c>
      <c r="H381" s="8">
        <v>505.99</v>
      </c>
      <c r="I381" s="9">
        <v>3317352</v>
      </c>
      <c r="J381" s="10">
        <v>1908698</v>
      </c>
      <c r="K381" s="8">
        <v>-42.46</v>
      </c>
      <c r="L381" s="8">
        <v>13925</v>
      </c>
      <c r="M381" s="8">
        <v>27.52</v>
      </c>
      <c r="N381" s="8">
        <v>1.18</v>
      </c>
      <c r="O381" s="9">
        <v>16409.259999999998</v>
      </c>
      <c r="P381" s="8" t="s">
        <v>74</v>
      </c>
      <c r="Q381" s="8" t="s">
        <v>73</v>
      </c>
    </row>
    <row r="382" spans="1:17" x14ac:dyDescent="0.25">
      <c r="A382" s="8" t="s">
        <v>394</v>
      </c>
      <c r="B382" s="8" t="s">
        <v>393</v>
      </c>
      <c r="C382" s="11">
        <v>67.510000000000005</v>
      </c>
      <c r="D382" s="8">
        <v>0.21</v>
      </c>
      <c r="E382" s="8">
        <v>0.31</v>
      </c>
      <c r="F382" s="8">
        <v>2.2000000000000002</v>
      </c>
      <c r="G382" s="8">
        <v>3.26</v>
      </c>
      <c r="H382" s="8">
        <v>168.35</v>
      </c>
      <c r="I382" s="9">
        <v>2497840</v>
      </c>
      <c r="J382" s="10">
        <v>1020353</v>
      </c>
      <c r="K382" s="8">
        <v>-59.15</v>
      </c>
      <c r="L382" s="8">
        <v>1693.19</v>
      </c>
      <c r="M382" s="8">
        <v>10.06</v>
      </c>
      <c r="N382" s="8">
        <v>6.71</v>
      </c>
      <c r="O382" s="9">
        <v>11365.31</v>
      </c>
      <c r="P382" s="8" t="s">
        <v>156</v>
      </c>
      <c r="Q382" s="8" t="s">
        <v>155</v>
      </c>
    </row>
    <row r="383" spans="1:17" x14ac:dyDescent="0.25">
      <c r="A383" s="8" t="s">
        <v>392</v>
      </c>
      <c r="B383" s="8" t="s">
        <v>391</v>
      </c>
      <c r="C383" s="11">
        <v>9.3699999999999992</v>
      </c>
      <c r="D383" s="8">
        <v>0.41</v>
      </c>
      <c r="E383" s="8">
        <v>4.58</v>
      </c>
      <c r="F383" s="8">
        <v>0</v>
      </c>
      <c r="G383" s="8">
        <v>0</v>
      </c>
      <c r="H383" s="8">
        <v>258.57</v>
      </c>
      <c r="I383" s="9">
        <v>7992442</v>
      </c>
      <c r="J383" s="10">
        <v>8130508</v>
      </c>
      <c r="K383" s="8">
        <v>1.73</v>
      </c>
      <c r="L383" s="8">
        <v>5428.06</v>
      </c>
      <c r="M383" s="8">
        <v>20.99</v>
      </c>
      <c r="N383" s="8">
        <v>0.45</v>
      </c>
      <c r="O383" s="9">
        <v>2422.8000000000002</v>
      </c>
      <c r="P383" s="8" t="s">
        <v>390</v>
      </c>
      <c r="Q383" s="8" t="s">
        <v>113</v>
      </c>
    </row>
    <row r="384" spans="1:17" x14ac:dyDescent="0.25">
      <c r="A384" s="8" t="s">
        <v>389</v>
      </c>
      <c r="B384" s="8" t="s">
        <v>388</v>
      </c>
      <c r="C384" s="11">
        <v>13.41</v>
      </c>
      <c r="D384" s="8">
        <v>-0.66</v>
      </c>
      <c r="E384" s="8">
        <v>-4.6900000000000004</v>
      </c>
      <c r="F384" s="8">
        <v>0</v>
      </c>
      <c r="G384" s="8">
        <v>0</v>
      </c>
      <c r="H384" s="8">
        <v>119.53</v>
      </c>
      <c r="I384" s="9">
        <v>2885069</v>
      </c>
      <c r="J384" s="10">
        <v>8641289</v>
      </c>
      <c r="K384" s="8">
        <v>199.52</v>
      </c>
      <c r="L384" s="8">
        <v>633.86</v>
      </c>
      <c r="M384" s="8">
        <v>5.3</v>
      </c>
      <c r="N384" s="8">
        <v>2.5299999999999998</v>
      </c>
      <c r="O384" s="9">
        <v>1602.9</v>
      </c>
      <c r="P384" s="8" t="s">
        <v>387</v>
      </c>
      <c r="Q384" s="8" t="s">
        <v>121</v>
      </c>
    </row>
    <row r="385" spans="1:17" x14ac:dyDescent="0.25">
      <c r="A385" s="8" t="s">
        <v>386</v>
      </c>
      <c r="B385" s="8" t="s">
        <v>385</v>
      </c>
      <c r="C385" s="11">
        <v>48.45</v>
      </c>
      <c r="D385" s="8">
        <v>0.47</v>
      </c>
      <c r="E385" s="8">
        <v>0.98</v>
      </c>
      <c r="F385" s="8">
        <v>0.68</v>
      </c>
      <c r="G385" s="8">
        <v>1.4</v>
      </c>
      <c r="H385" s="8">
        <v>1653</v>
      </c>
      <c r="I385" s="9">
        <v>17342167</v>
      </c>
      <c r="J385" s="10">
        <v>24570672</v>
      </c>
      <c r="K385" s="8">
        <v>41.68</v>
      </c>
      <c r="L385" s="8">
        <v>11067</v>
      </c>
      <c r="M385" s="8">
        <v>6.7</v>
      </c>
      <c r="N385" s="8">
        <v>7.24</v>
      </c>
      <c r="O385" s="9">
        <v>80087.850000000006</v>
      </c>
      <c r="P385" s="8" t="s">
        <v>237</v>
      </c>
      <c r="Q385" s="8" t="s">
        <v>98</v>
      </c>
    </row>
    <row r="386" spans="1:17" x14ac:dyDescent="0.25">
      <c r="A386" s="8" t="s">
        <v>384</v>
      </c>
      <c r="B386" s="8" t="s">
        <v>383</v>
      </c>
      <c r="C386" s="11">
        <v>21.84</v>
      </c>
      <c r="D386" s="8">
        <v>-0.09</v>
      </c>
      <c r="E386" s="8">
        <v>-0.41</v>
      </c>
      <c r="F386" s="8">
        <v>0</v>
      </c>
      <c r="G386" s="8">
        <v>0</v>
      </c>
      <c r="H386" s="8">
        <v>198.29</v>
      </c>
      <c r="I386" s="9">
        <v>3159409</v>
      </c>
      <c r="J386" s="10">
        <v>1665288</v>
      </c>
      <c r="K386" s="8">
        <v>-47.29</v>
      </c>
      <c r="L386" s="8">
        <v>3674.3</v>
      </c>
      <c r="M386" s="8">
        <v>18.53</v>
      </c>
      <c r="N386" s="8">
        <v>1.18</v>
      </c>
      <c r="O386" s="9">
        <v>4330.6499999999996</v>
      </c>
      <c r="P386" s="8" t="s">
        <v>382</v>
      </c>
      <c r="Q386" s="8" t="s">
        <v>113</v>
      </c>
    </row>
    <row r="387" spans="1:17" x14ac:dyDescent="0.25">
      <c r="A387" s="8" t="s">
        <v>381</v>
      </c>
      <c r="B387" s="8" t="s">
        <v>380</v>
      </c>
      <c r="C387" s="11">
        <v>55.14</v>
      </c>
      <c r="D387" s="8">
        <v>-0.64</v>
      </c>
      <c r="E387" s="8">
        <v>-1.1499999999999999</v>
      </c>
      <c r="F387" s="8">
        <v>0.4</v>
      </c>
      <c r="G387" s="8">
        <v>0.73</v>
      </c>
      <c r="H387" s="8">
        <v>185.37</v>
      </c>
      <c r="I387" s="9">
        <v>1265104</v>
      </c>
      <c r="J387" s="10">
        <v>1723347</v>
      </c>
      <c r="K387" s="8">
        <v>36.22</v>
      </c>
      <c r="L387" s="8">
        <v>7272.82</v>
      </c>
      <c r="M387" s="8">
        <v>39.229999999999997</v>
      </c>
      <c r="N387" s="8">
        <v>1.41</v>
      </c>
      <c r="O387" s="9">
        <v>10221.299999999999</v>
      </c>
      <c r="P387" s="8" t="s">
        <v>379</v>
      </c>
      <c r="Q387" s="8" t="s">
        <v>53</v>
      </c>
    </row>
    <row r="388" spans="1:17" x14ac:dyDescent="0.25">
      <c r="A388" s="8" t="s">
        <v>378</v>
      </c>
      <c r="B388" s="8" t="s">
        <v>377</v>
      </c>
      <c r="C388" s="11">
        <v>32.22</v>
      </c>
      <c r="D388" s="8">
        <v>-0.45</v>
      </c>
      <c r="E388" s="8">
        <v>-1.38</v>
      </c>
      <c r="F388" s="8">
        <v>0.5</v>
      </c>
      <c r="G388" s="8">
        <v>1.55</v>
      </c>
      <c r="H388" s="8">
        <v>174.05</v>
      </c>
      <c r="I388" s="9">
        <v>1519011</v>
      </c>
      <c r="J388" s="10">
        <v>1316201</v>
      </c>
      <c r="K388" s="8">
        <v>-13.35</v>
      </c>
      <c r="L388" s="8">
        <v>3383.7</v>
      </c>
      <c r="M388" s="8">
        <v>19.440000000000001</v>
      </c>
      <c r="N388" s="8">
        <v>1.66</v>
      </c>
      <c r="O388" s="9">
        <v>5607.89</v>
      </c>
      <c r="P388" s="8" t="s">
        <v>78</v>
      </c>
      <c r="Q388" s="8" t="s">
        <v>77</v>
      </c>
    </row>
    <row r="389" spans="1:17" x14ac:dyDescent="0.25">
      <c r="A389" s="8" t="s">
        <v>376</v>
      </c>
      <c r="B389" s="8" t="s">
        <v>375</v>
      </c>
      <c r="C389" s="11">
        <v>3.92</v>
      </c>
      <c r="D389" s="8">
        <v>-0.17</v>
      </c>
      <c r="E389" s="8">
        <v>-4.16</v>
      </c>
      <c r="F389" s="8">
        <v>0.32</v>
      </c>
      <c r="G389" s="8">
        <v>8.16</v>
      </c>
      <c r="H389" s="8">
        <v>1720.19</v>
      </c>
      <c r="I389" s="9">
        <v>20260520</v>
      </c>
      <c r="J389" s="10">
        <v>23109512</v>
      </c>
      <c r="K389" s="8">
        <v>14.06</v>
      </c>
      <c r="L389" s="8">
        <v>13249</v>
      </c>
      <c r="M389" s="8">
        <v>7.7</v>
      </c>
      <c r="N389" s="8">
        <v>0.51</v>
      </c>
      <c r="O389" s="9">
        <v>6743.14</v>
      </c>
      <c r="P389" s="8" t="s">
        <v>99</v>
      </c>
      <c r="Q389" s="8" t="s">
        <v>98</v>
      </c>
    </row>
    <row r="390" spans="1:17" x14ac:dyDescent="0.25">
      <c r="A390" s="8" t="s">
        <v>374</v>
      </c>
      <c r="B390" s="8" t="s">
        <v>373</v>
      </c>
      <c r="C390" s="11">
        <v>14.53</v>
      </c>
      <c r="D390" s="8">
        <v>0.16</v>
      </c>
      <c r="E390" s="8">
        <v>1.1100000000000001</v>
      </c>
      <c r="F390" s="8">
        <v>0.25</v>
      </c>
      <c r="G390" s="8">
        <v>1.72</v>
      </c>
      <c r="H390" s="8">
        <v>125.13</v>
      </c>
      <c r="I390" s="9">
        <v>4038353</v>
      </c>
      <c r="J390" s="10">
        <v>1976161</v>
      </c>
      <c r="K390" s="8">
        <v>-51.07</v>
      </c>
      <c r="L390" s="8">
        <v>4277.6000000000004</v>
      </c>
      <c r="M390" s="8">
        <v>34.19</v>
      </c>
      <c r="N390" s="8">
        <v>0.43</v>
      </c>
      <c r="O390" s="9">
        <v>1818.14</v>
      </c>
      <c r="P390" s="8" t="s">
        <v>372</v>
      </c>
      <c r="Q390" s="8" t="s">
        <v>105</v>
      </c>
    </row>
    <row r="391" spans="1:17" x14ac:dyDescent="0.25">
      <c r="A391" s="8" t="s">
        <v>371</v>
      </c>
      <c r="B391" s="8" t="s">
        <v>370</v>
      </c>
      <c r="C391" s="11">
        <v>44.78</v>
      </c>
      <c r="D391" s="8">
        <v>-0.08</v>
      </c>
      <c r="E391" s="8">
        <v>-0.18</v>
      </c>
      <c r="F391" s="8">
        <v>0.16</v>
      </c>
      <c r="G391" s="8">
        <v>0.36</v>
      </c>
      <c r="H391" s="8">
        <v>156.55000000000001</v>
      </c>
      <c r="I391" s="9">
        <v>2691213</v>
      </c>
      <c r="J391" s="10">
        <v>3138093</v>
      </c>
      <c r="K391" s="8">
        <v>16.61</v>
      </c>
      <c r="L391" s="8">
        <v>1394.05</v>
      </c>
      <c r="M391" s="8">
        <v>8.9</v>
      </c>
      <c r="N391" s="8">
        <v>5.03</v>
      </c>
      <c r="O391" s="9">
        <v>7010.31</v>
      </c>
      <c r="P391" s="8" t="s">
        <v>78</v>
      </c>
      <c r="Q391" s="8" t="s">
        <v>77</v>
      </c>
    </row>
    <row r="392" spans="1:17" x14ac:dyDescent="0.25">
      <c r="A392" s="8" t="s">
        <v>369</v>
      </c>
      <c r="B392" s="8" t="s">
        <v>368</v>
      </c>
      <c r="C392" s="11">
        <v>44.99</v>
      </c>
      <c r="D392" s="8">
        <v>0.11</v>
      </c>
      <c r="E392" s="8">
        <v>0.25</v>
      </c>
      <c r="F392" s="8">
        <v>1.24</v>
      </c>
      <c r="G392" s="8">
        <v>2.76</v>
      </c>
      <c r="H392" s="8">
        <v>394.07</v>
      </c>
      <c r="I392" s="9">
        <v>3383862</v>
      </c>
      <c r="J392" s="10">
        <v>2650354</v>
      </c>
      <c r="K392" s="8">
        <v>-21.68</v>
      </c>
      <c r="L392" s="8">
        <v>23704</v>
      </c>
      <c r="M392" s="8">
        <v>60.15</v>
      </c>
      <c r="N392" s="8">
        <v>0.75</v>
      </c>
      <c r="O392" s="9">
        <v>17729.21</v>
      </c>
      <c r="P392" s="8" t="s">
        <v>367</v>
      </c>
      <c r="Q392" s="8" t="s">
        <v>349</v>
      </c>
    </row>
    <row r="393" spans="1:17" x14ac:dyDescent="0.25">
      <c r="A393" s="8" t="s">
        <v>366</v>
      </c>
      <c r="B393" s="8" t="s">
        <v>365</v>
      </c>
      <c r="C393" s="11">
        <v>3.5</v>
      </c>
      <c r="D393" s="8">
        <v>0.08</v>
      </c>
      <c r="E393" s="8">
        <v>2.34</v>
      </c>
      <c r="F393" s="8">
        <v>0.04</v>
      </c>
      <c r="G393" s="8">
        <v>1.1399999999999999</v>
      </c>
      <c r="H393" s="8">
        <v>695.03</v>
      </c>
      <c r="I393" s="9">
        <v>54703025</v>
      </c>
      <c r="J393" s="10">
        <v>49340884</v>
      </c>
      <c r="K393" s="8">
        <v>-9.8000000000000007</v>
      </c>
      <c r="L393" s="8">
        <v>9067.67</v>
      </c>
      <c r="M393" s="8">
        <v>13.05</v>
      </c>
      <c r="N393" s="8">
        <v>0.27</v>
      </c>
      <c r="O393" s="9">
        <v>2432.61</v>
      </c>
      <c r="P393" s="8" t="s">
        <v>125</v>
      </c>
      <c r="Q393" s="8" t="s">
        <v>49</v>
      </c>
    </row>
    <row r="394" spans="1:17" x14ac:dyDescent="0.25">
      <c r="A394" s="8" t="s">
        <v>364</v>
      </c>
      <c r="B394" s="8" t="s">
        <v>363</v>
      </c>
      <c r="C394" s="11">
        <v>26.3</v>
      </c>
      <c r="D394" s="8">
        <v>-0.09</v>
      </c>
      <c r="E394" s="8">
        <v>-0.34</v>
      </c>
      <c r="F394" s="8">
        <v>0.76</v>
      </c>
      <c r="G394" s="8">
        <v>2.89</v>
      </c>
      <c r="H394" s="8">
        <v>378.8</v>
      </c>
      <c r="I394" s="9">
        <v>2291720</v>
      </c>
      <c r="J394" s="10">
        <v>2028349</v>
      </c>
      <c r="K394" s="8">
        <v>-11.49</v>
      </c>
      <c r="L394" s="8">
        <v>4966.3999999999996</v>
      </c>
      <c r="M394" s="8">
        <v>13.11</v>
      </c>
      <c r="N394" s="8">
        <v>2.0099999999999998</v>
      </c>
      <c r="O394" s="9">
        <v>9962.44</v>
      </c>
      <c r="P394" s="8" t="s">
        <v>139</v>
      </c>
      <c r="Q394" s="8" t="s">
        <v>138</v>
      </c>
    </row>
    <row r="395" spans="1:17" x14ac:dyDescent="0.25">
      <c r="A395" s="8" t="s">
        <v>362</v>
      </c>
      <c r="B395" s="8" t="s">
        <v>361</v>
      </c>
      <c r="C395" s="11">
        <v>41.18</v>
      </c>
      <c r="D395" s="8">
        <v>0.3</v>
      </c>
      <c r="E395" s="8">
        <v>0.73</v>
      </c>
      <c r="F395" s="8">
        <v>3.4</v>
      </c>
      <c r="G395" s="8">
        <v>8.26</v>
      </c>
      <c r="H395" s="8">
        <v>291.33</v>
      </c>
      <c r="I395" s="9">
        <v>1608917</v>
      </c>
      <c r="J395" s="10">
        <v>1520710</v>
      </c>
      <c r="K395" s="8">
        <v>-5.48</v>
      </c>
      <c r="L395" s="8">
        <v>8709</v>
      </c>
      <c r="M395" s="8">
        <v>29.89</v>
      </c>
      <c r="N395" s="8">
        <v>1.38</v>
      </c>
      <c r="O395" s="9">
        <v>11996.97</v>
      </c>
      <c r="P395" s="8" t="s">
        <v>360</v>
      </c>
      <c r="Q395" s="8" t="s">
        <v>359</v>
      </c>
    </row>
    <row r="396" spans="1:17" x14ac:dyDescent="0.25">
      <c r="A396" s="8" t="s">
        <v>358</v>
      </c>
      <c r="B396" s="8" t="s">
        <v>357</v>
      </c>
      <c r="C396" s="11">
        <v>23.01</v>
      </c>
      <c r="D396" s="8">
        <v>-0.43</v>
      </c>
      <c r="E396" s="8">
        <v>-1.83</v>
      </c>
      <c r="F396" s="8">
        <v>0.48</v>
      </c>
      <c r="G396" s="8">
        <v>2.09</v>
      </c>
      <c r="H396" s="8">
        <v>152.81</v>
      </c>
      <c r="I396" s="9">
        <v>1729523</v>
      </c>
      <c r="J396" s="10">
        <v>3450516</v>
      </c>
      <c r="K396" s="8">
        <v>99.51</v>
      </c>
      <c r="L396" s="8">
        <v>4197.8900000000003</v>
      </c>
      <c r="M396" s="8">
        <v>27.47</v>
      </c>
      <c r="N396" s="8">
        <v>0.84</v>
      </c>
      <c r="O396" s="9">
        <v>3516.16</v>
      </c>
      <c r="P396" s="8" t="s">
        <v>356</v>
      </c>
      <c r="Q396" s="8" t="s">
        <v>117</v>
      </c>
    </row>
    <row r="397" spans="1:17" x14ac:dyDescent="0.25">
      <c r="A397" s="8" t="s">
        <v>355</v>
      </c>
      <c r="B397" s="8" t="s">
        <v>354</v>
      </c>
      <c r="C397" s="11">
        <v>36.71</v>
      </c>
      <c r="D397" s="8">
        <v>0.53</v>
      </c>
      <c r="E397" s="8">
        <v>1.46</v>
      </c>
      <c r="F397" s="8">
        <v>1.1599999999999999</v>
      </c>
      <c r="G397" s="8">
        <v>3.16</v>
      </c>
      <c r="H397" s="8">
        <v>141.83000000000001</v>
      </c>
      <c r="I397" s="9">
        <v>1453726</v>
      </c>
      <c r="J397" s="10">
        <v>1039012</v>
      </c>
      <c r="K397" s="8">
        <v>-28.53</v>
      </c>
      <c r="L397" s="8">
        <v>5206.6000000000004</v>
      </c>
      <c r="M397" s="8">
        <v>36.71</v>
      </c>
      <c r="N397" s="8">
        <v>1</v>
      </c>
      <c r="O397" s="9">
        <v>5206.58</v>
      </c>
      <c r="P397" s="8" t="s">
        <v>353</v>
      </c>
      <c r="Q397" s="8" t="s">
        <v>65</v>
      </c>
    </row>
    <row r="398" spans="1:17" x14ac:dyDescent="0.25">
      <c r="A398" s="8" t="s">
        <v>352</v>
      </c>
      <c r="B398" s="8" t="s">
        <v>351</v>
      </c>
      <c r="C398" s="11">
        <v>41.87</v>
      </c>
      <c r="D398" s="8">
        <v>-0.04</v>
      </c>
      <c r="E398" s="8">
        <v>-0.1</v>
      </c>
      <c r="F398" s="8">
        <v>0.96</v>
      </c>
      <c r="G398" s="8">
        <v>2.29</v>
      </c>
      <c r="H398" s="8">
        <v>158.38</v>
      </c>
      <c r="I398" s="9">
        <v>1291176</v>
      </c>
      <c r="J398" s="10">
        <v>725130</v>
      </c>
      <c r="K398" s="8">
        <v>-43.84</v>
      </c>
      <c r="L398" s="8">
        <v>4667</v>
      </c>
      <c r="M398" s="8">
        <v>29.47</v>
      </c>
      <c r="N398" s="8">
        <v>1.42</v>
      </c>
      <c r="O398" s="9">
        <v>6631.37</v>
      </c>
      <c r="P398" s="8" t="s">
        <v>350</v>
      </c>
      <c r="Q398" s="8" t="s">
        <v>349</v>
      </c>
    </row>
    <row r="399" spans="1:17" x14ac:dyDescent="0.25">
      <c r="A399" s="8" t="s">
        <v>348</v>
      </c>
      <c r="B399" s="8" t="s">
        <v>347</v>
      </c>
      <c r="C399" s="11">
        <v>19.93</v>
      </c>
      <c r="D399" s="8">
        <v>-0.15</v>
      </c>
      <c r="E399" s="8">
        <v>-0.75</v>
      </c>
      <c r="F399" s="8">
        <v>0</v>
      </c>
      <c r="G399" s="8">
        <v>0</v>
      </c>
      <c r="H399" s="8">
        <v>113.08</v>
      </c>
      <c r="I399" s="9">
        <v>4394286</v>
      </c>
      <c r="J399" s="10">
        <v>4024516</v>
      </c>
      <c r="K399" s="8">
        <v>-8.41</v>
      </c>
      <c r="L399" s="8">
        <v>2222.0500000000002</v>
      </c>
      <c r="M399" s="8">
        <v>19.649999999999999</v>
      </c>
      <c r="N399" s="8">
        <v>1.01</v>
      </c>
      <c r="O399" s="9">
        <v>2253.6799999999998</v>
      </c>
      <c r="P399" s="8" t="s">
        <v>346</v>
      </c>
      <c r="Q399" s="8" t="s">
        <v>77</v>
      </c>
    </row>
    <row r="400" spans="1:17" x14ac:dyDescent="0.25">
      <c r="A400" s="8" t="s">
        <v>345</v>
      </c>
      <c r="B400" s="8" t="s">
        <v>344</v>
      </c>
      <c r="C400" s="11">
        <v>27.53</v>
      </c>
      <c r="D400" s="8">
        <v>0.42</v>
      </c>
      <c r="E400" s="8">
        <v>1.55</v>
      </c>
      <c r="F400" s="8">
        <v>0.92</v>
      </c>
      <c r="G400" s="8">
        <v>3.34</v>
      </c>
      <c r="H400" s="8">
        <v>55.89</v>
      </c>
      <c r="I400" s="9">
        <v>983811</v>
      </c>
      <c r="J400" s="10">
        <v>890663</v>
      </c>
      <c r="K400" s="8">
        <v>-9.4700000000000006</v>
      </c>
      <c r="L400" s="8">
        <v>5863.22</v>
      </c>
      <c r="M400" s="8">
        <v>104.91</v>
      </c>
      <c r="N400" s="8">
        <v>0.26</v>
      </c>
      <c r="O400" s="9">
        <v>1538.65</v>
      </c>
      <c r="P400" s="8" t="s">
        <v>343</v>
      </c>
      <c r="Q400" s="8" t="s">
        <v>117</v>
      </c>
    </row>
    <row r="401" spans="1:17" x14ac:dyDescent="0.25">
      <c r="A401" s="8" t="s">
        <v>342</v>
      </c>
      <c r="B401" s="8" t="s">
        <v>341</v>
      </c>
      <c r="C401" s="11">
        <v>9.35</v>
      </c>
      <c r="D401" s="8">
        <v>-0.16</v>
      </c>
      <c r="E401" s="8">
        <v>-1.68</v>
      </c>
      <c r="F401" s="8">
        <v>0</v>
      </c>
      <c r="G401" s="8">
        <v>0</v>
      </c>
      <c r="H401" s="8">
        <v>467.49</v>
      </c>
      <c r="I401" s="9">
        <v>12549305</v>
      </c>
      <c r="J401" s="10">
        <v>18387526</v>
      </c>
      <c r="K401" s="8">
        <v>46.52</v>
      </c>
      <c r="L401" s="8">
        <v>7222.14</v>
      </c>
      <c r="M401" s="8">
        <v>15.45</v>
      </c>
      <c r="N401" s="8">
        <v>0.61</v>
      </c>
      <c r="O401" s="9">
        <v>4371.03</v>
      </c>
      <c r="P401" s="8" t="s">
        <v>340</v>
      </c>
      <c r="Q401" s="8" t="s">
        <v>265</v>
      </c>
    </row>
    <row r="402" spans="1:17" x14ac:dyDescent="0.25">
      <c r="A402" s="8" t="s">
        <v>339</v>
      </c>
      <c r="B402" s="8" t="s">
        <v>338</v>
      </c>
      <c r="C402" s="11">
        <v>19.940000000000001</v>
      </c>
      <c r="D402" s="8">
        <v>0.23</v>
      </c>
      <c r="E402" s="8">
        <v>1.17</v>
      </c>
      <c r="F402" s="8">
        <v>0.4</v>
      </c>
      <c r="G402" s="8">
        <v>2.0099999999999998</v>
      </c>
      <c r="H402" s="8">
        <v>425.9</v>
      </c>
      <c r="I402" s="9">
        <v>4944731</v>
      </c>
      <c r="J402" s="10">
        <v>7533849</v>
      </c>
      <c r="K402" s="8">
        <v>52.36</v>
      </c>
      <c r="L402" s="8">
        <v>43341.59</v>
      </c>
      <c r="M402" s="8">
        <v>101.76</v>
      </c>
      <c r="N402" s="8">
        <v>0.2</v>
      </c>
      <c r="O402" s="9">
        <v>8492.4500000000007</v>
      </c>
      <c r="P402" s="8" t="s">
        <v>106</v>
      </c>
      <c r="Q402" s="8" t="s">
        <v>105</v>
      </c>
    </row>
    <row r="403" spans="1:17" x14ac:dyDescent="0.25">
      <c r="A403" s="8" t="s">
        <v>337</v>
      </c>
      <c r="B403" s="8" t="s">
        <v>336</v>
      </c>
      <c r="C403" s="11">
        <v>42.47</v>
      </c>
      <c r="D403" s="8">
        <v>0.66</v>
      </c>
      <c r="E403" s="8">
        <v>1.58</v>
      </c>
      <c r="F403" s="8">
        <v>0</v>
      </c>
      <c r="G403" s="8">
        <v>0</v>
      </c>
      <c r="H403" s="8">
        <v>123.5</v>
      </c>
      <c r="I403" s="9">
        <v>2022569</v>
      </c>
      <c r="J403" s="10">
        <v>1271667</v>
      </c>
      <c r="K403" s="8">
        <v>-37.130000000000003</v>
      </c>
      <c r="L403" s="8">
        <v>1134.07</v>
      </c>
      <c r="M403" s="8">
        <v>9.18</v>
      </c>
      <c r="N403" s="8">
        <v>4.62</v>
      </c>
      <c r="O403" s="9">
        <v>5245.05</v>
      </c>
      <c r="P403" s="8" t="s">
        <v>335</v>
      </c>
      <c r="Q403" s="8" t="s">
        <v>164</v>
      </c>
    </row>
    <row r="404" spans="1:17" x14ac:dyDescent="0.25">
      <c r="A404" s="8" t="s">
        <v>334</v>
      </c>
      <c r="B404" s="8" t="s">
        <v>333</v>
      </c>
      <c r="C404" s="11">
        <v>18.989999999999998</v>
      </c>
      <c r="D404" s="8">
        <v>0.76</v>
      </c>
      <c r="E404" s="8">
        <v>4.17</v>
      </c>
      <c r="F404" s="8">
        <v>0</v>
      </c>
      <c r="G404" s="8">
        <v>0</v>
      </c>
      <c r="H404" s="8">
        <v>226.86</v>
      </c>
      <c r="I404" s="9">
        <v>7937395</v>
      </c>
      <c r="J404" s="10">
        <v>15063667</v>
      </c>
      <c r="K404" s="8">
        <v>89.78</v>
      </c>
      <c r="L404" s="8">
        <v>3160.86</v>
      </c>
      <c r="M404" s="8">
        <v>13.93</v>
      </c>
      <c r="N404" s="8">
        <v>1.36</v>
      </c>
      <c r="O404" s="9">
        <v>4308.07</v>
      </c>
      <c r="P404" s="8" t="s">
        <v>66</v>
      </c>
      <c r="Q404" s="8" t="s">
        <v>65</v>
      </c>
    </row>
    <row r="405" spans="1:17" x14ac:dyDescent="0.25">
      <c r="A405" s="8" t="s">
        <v>332</v>
      </c>
      <c r="B405" s="8" t="s">
        <v>331</v>
      </c>
      <c r="C405" s="11">
        <v>10.63</v>
      </c>
      <c r="D405" s="8">
        <v>0.06</v>
      </c>
      <c r="E405" s="8">
        <v>0.56999999999999995</v>
      </c>
      <c r="F405" s="8">
        <v>0.44</v>
      </c>
      <c r="G405" s="8">
        <v>4.1399999999999997</v>
      </c>
      <c r="H405" s="8">
        <v>695.63</v>
      </c>
      <c r="I405" s="9">
        <v>6849186</v>
      </c>
      <c r="J405" s="10">
        <v>4164971</v>
      </c>
      <c r="K405" s="8">
        <v>-39.19</v>
      </c>
      <c r="L405" s="8">
        <v>13224</v>
      </c>
      <c r="M405" s="8">
        <v>19.010000000000002</v>
      </c>
      <c r="N405" s="8">
        <v>0.56000000000000005</v>
      </c>
      <c r="O405" s="9">
        <v>7394.55</v>
      </c>
      <c r="P405" s="8" t="s">
        <v>295</v>
      </c>
      <c r="Q405" s="8" t="s">
        <v>57</v>
      </c>
    </row>
    <row r="406" spans="1:17" x14ac:dyDescent="0.25">
      <c r="A406" s="8" t="s">
        <v>330</v>
      </c>
      <c r="B406" s="8" t="s">
        <v>329</v>
      </c>
      <c r="C406" s="11">
        <v>34.57</v>
      </c>
      <c r="D406" s="8">
        <v>-0.03</v>
      </c>
      <c r="E406" s="8">
        <v>-0.09</v>
      </c>
      <c r="F406" s="8">
        <v>1.88</v>
      </c>
      <c r="G406" s="8">
        <v>5.44</v>
      </c>
      <c r="H406" s="8">
        <v>121.82</v>
      </c>
      <c r="I406" s="9">
        <v>813720</v>
      </c>
      <c r="J406" s="10">
        <v>476808</v>
      </c>
      <c r="K406" s="8">
        <v>-41.4</v>
      </c>
      <c r="L406" s="8">
        <v>5129</v>
      </c>
      <c r="M406" s="8">
        <v>42.1</v>
      </c>
      <c r="N406" s="8">
        <v>0.82</v>
      </c>
      <c r="O406" s="9">
        <v>4211.32</v>
      </c>
      <c r="P406" s="8" t="s">
        <v>74</v>
      </c>
      <c r="Q406" s="8" t="s">
        <v>73</v>
      </c>
    </row>
    <row r="407" spans="1:17" x14ac:dyDescent="0.25">
      <c r="A407" s="8" t="s">
        <v>328</v>
      </c>
      <c r="B407" s="8" t="s">
        <v>327</v>
      </c>
      <c r="C407" s="11">
        <v>26.23</v>
      </c>
      <c r="D407" s="8">
        <v>-0.3</v>
      </c>
      <c r="E407" s="8">
        <v>-1.1299999999999999</v>
      </c>
      <c r="F407" s="8">
        <v>0.26</v>
      </c>
      <c r="G407" s="8">
        <v>0.99</v>
      </c>
      <c r="H407" s="8">
        <v>1628.34</v>
      </c>
      <c r="I407" s="9">
        <v>14720934</v>
      </c>
      <c r="J407" s="10">
        <v>15976882</v>
      </c>
      <c r="K407" s="8">
        <v>8.5299999999999994</v>
      </c>
      <c r="L407" s="8">
        <v>18238</v>
      </c>
      <c r="M407" s="8">
        <v>11.2</v>
      </c>
      <c r="N407" s="8">
        <v>2.34</v>
      </c>
      <c r="O407" s="9">
        <v>42711.360000000001</v>
      </c>
      <c r="P407" s="8" t="s">
        <v>93</v>
      </c>
      <c r="Q407" s="8" t="s">
        <v>92</v>
      </c>
    </row>
    <row r="408" spans="1:17" x14ac:dyDescent="0.25">
      <c r="A408" s="8" t="s">
        <v>326</v>
      </c>
      <c r="B408" s="8" t="s">
        <v>325</v>
      </c>
      <c r="C408" s="11">
        <v>55.3</v>
      </c>
      <c r="D408" s="8">
        <v>-1.7</v>
      </c>
      <c r="E408" s="8">
        <v>-2.98</v>
      </c>
      <c r="F408" s="8">
        <v>0.84</v>
      </c>
      <c r="G408" s="8">
        <v>1.52</v>
      </c>
      <c r="H408" s="8">
        <v>1196.4100000000001</v>
      </c>
      <c r="I408" s="9">
        <v>10208070</v>
      </c>
      <c r="J408" s="10">
        <v>10326781</v>
      </c>
      <c r="K408" s="8">
        <v>1.1599999999999999</v>
      </c>
      <c r="L408" s="8">
        <v>26873.040000000001</v>
      </c>
      <c r="M408" s="8">
        <v>22.46</v>
      </c>
      <c r="N408" s="8">
        <v>2.46</v>
      </c>
      <c r="O408" s="9">
        <v>66161.47</v>
      </c>
      <c r="P408" s="8" t="s">
        <v>324</v>
      </c>
      <c r="Q408" s="8" t="s">
        <v>77</v>
      </c>
    </row>
    <row r="409" spans="1:17" x14ac:dyDescent="0.25">
      <c r="A409" s="8" t="s">
        <v>323</v>
      </c>
      <c r="B409" s="8" t="s">
        <v>322</v>
      </c>
      <c r="C409" s="11">
        <v>17.02</v>
      </c>
      <c r="D409" s="8">
        <v>-0.01</v>
      </c>
      <c r="E409" s="8">
        <v>-0.06</v>
      </c>
      <c r="F409" s="8">
        <v>0.24</v>
      </c>
      <c r="G409" s="8">
        <v>1.41</v>
      </c>
      <c r="H409" s="8">
        <v>1158.78</v>
      </c>
      <c r="I409" s="9">
        <v>12125597</v>
      </c>
      <c r="J409" s="10">
        <v>7495356</v>
      </c>
      <c r="K409" s="8">
        <v>-38.19</v>
      </c>
      <c r="L409" s="8">
        <v>4905</v>
      </c>
      <c r="M409" s="8">
        <v>4.2300000000000004</v>
      </c>
      <c r="N409" s="8">
        <v>4.0199999999999996</v>
      </c>
      <c r="O409" s="9">
        <v>19722.439999999999</v>
      </c>
      <c r="P409" s="8" t="s">
        <v>321</v>
      </c>
      <c r="Q409" s="8" t="s">
        <v>265</v>
      </c>
    </row>
    <row r="410" spans="1:17" x14ac:dyDescent="0.25">
      <c r="A410" s="8" t="s">
        <v>320</v>
      </c>
      <c r="B410" s="8" t="s">
        <v>319</v>
      </c>
      <c r="C410" s="11">
        <v>31.12</v>
      </c>
      <c r="D410" s="8">
        <v>0.11</v>
      </c>
      <c r="E410" s="8">
        <v>0.35</v>
      </c>
      <c r="F410" s="8">
        <v>0.3</v>
      </c>
      <c r="G410" s="8">
        <v>0.96</v>
      </c>
      <c r="H410" s="8">
        <v>164.32</v>
      </c>
      <c r="I410" s="9">
        <v>814564</v>
      </c>
      <c r="J410" s="10">
        <v>466897</v>
      </c>
      <c r="K410" s="8">
        <v>-42.68</v>
      </c>
      <c r="L410" s="8">
        <v>1563.52</v>
      </c>
      <c r="M410" s="8">
        <v>9.52</v>
      </c>
      <c r="N410" s="8">
        <v>3.27</v>
      </c>
      <c r="O410" s="9">
        <v>5113.6400000000003</v>
      </c>
      <c r="P410" s="8" t="s">
        <v>216</v>
      </c>
      <c r="Q410" s="8" t="s">
        <v>142</v>
      </c>
    </row>
    <row r="411" spans="1:17" x14ac:dyDescent="0.25">
      <c r="A411" s="8" t="s">
        <v>318</v>
      </c>
      <c r="B411" s="8" t="s">
        <v>317</v>
      </c>
      <c r="C411" s="11">
        <v>21.15</v>
      </c>
      <c r="D411" s="8">
        <v>0.43</v>
      </c>
      <c r="E411" s="8">
        <v>2.08</v>
      </c>
      <c r="F411" s="8">
        <v>0.48</v>
      </c>
      <c r="G411" s="8">
        <v>2.27</v>
      </c>
      <c r="H411" s="8">
        <v>158.61000000000001</v>
      </c>
      <c r="I411" s="9">
        <v>1577465</v>
      </c>
      <c r="J411" s="10">
        <v>1532084</v>
      </c>
      <c r="K411" s="8">
        <v>-2.88</v>
      </c>
      <c r="L411" s="8">
        <v>4654.6000000000004</v>
      </c>
      <c r="M411" s="8">
        <v>29.35</v>
      </c>
      <c r="N411" s="8">
        <v>0.72</v>
      </c>
      <c r="O411" s="9">
        <v>3354.6</v>
      </c>
      <c r="P411" s="8" t="s">
        <v>316</v>
      </c>
      <c r="Q411" s="8" t="s">
        <v>315</v>
      </c>
    </row>
    <row r="412" spans="1:17" x14ac:dyDescent="0.25">
      <c r="A412" s="8" t="s">
        <v>314</v>
      </c>
      <c r="B412" s="8" t="s">
        <v>313</v>
      </c>
      <c r="C412" s="11">
        <v>65.5</v>
      </c>
      <c r="D412" s="8">
        <v>0.6</v>
      </c>
      <c r="E412" s="8">
        <v>0.92</v>
      </c>
      <c r="F412" s="8">
        <v>0</v>
      </c>
      <c r="G412" s="8">
        <v>0</v>
      </c>
      <c r="H412" s="8">
        <v>121</v>
      </c>
      <c r="I412" s="9">
        <v>1326326</v>
      </c>
      <c r="J412" s="10">
        <v>698382</v>
      </c>
      <c r="K412" s="8">
        <v>-47.34</v>
      </c>
      <c r="L412" s="8">
        <v>45757</v>
      </c>
      <c r="M412" s="8">
        <v>378.16</v>
      </c>
      <c r="N412" s="8">
        <v>0.17</v>
      </c>
      <c r="O412" s="9">
        <v>7925.5</v>
      </c>
      <c r="P412" s="8" t="s">
        <v>146</v>
      </c>
      <c r="Q412" s="8" t="s">
        <v>105</v>
      </c>
    </row>
    <row r="413" spans="1:17" x14ac:dyDescent="0.25">
      <c r="A413" s="8" t="s">
        <v>312</v>
      </c>
      <c r="B413" s="8" t="s">
        <v>311</v>
      </c>
      <c r="C413" s="11">
        <v>49.68</v>
      </c>
      <c r="D413" s="8">
        <v>-0.18</v>
      </c>
      <c r="E413" s="8">
        <v>-0.36</v>
      </c>
      <c r="F413" s="8">
        <v>1.56</v>
      </c>
      <c r="G413" s="8">
        <v>3.14</v>
      </c>
      <c r="H413" s="8">
        <v>244.29</v>
      </c>
      <c r="I413" s="9">
        <v>1441441</v>
      </c>
      <c r="J413" s="10">
        <v>1192732</v>
      </c>
      <c r="K413" s="8">
        <v>-17.25</v>
      </c>
      <c r="L413" s="8">
        <v>9596</v>
      </c>
      <c r="M413" s="8">
        <v>39.28</v>
      </c>
      <c r="N413" s="8">
        <v>1.26</v>
      </c>
      <c r="O413" s="9">
        <v>12136.33</v>
      </c>
      <c r="P413" s="8" t="s">
        <v>310</v>
      </c>
      <c r="Q413" s="8" t="s">
        <v>73</v>
      </c>
    </row>
    <row r="414" spans="1:17" x14ac:dyDescent="0.25">
      <c r="A414" s="8" t="s">
        <v>309</v>
      </c>
      <c r="B414" s="8" t="s">
        <v>308</v>
      </c>
      <c r="C414" s="11">
        <v>54.86</v>
      </c>
      <c r="D414" s="8">
        <v>-0.31</v>
      </c>
      <c r="E414" s="8">
        <v>-0.56000000000000005</v>
      </c>
      <c r="F414" s="8">
        <v>1.42</v>
      </c>
      <c r="G414" s="8">
        <v>2.59</v>
      </c>
      <c r="H414" s="8">
        <v>117.09</v>
      </c>
      <c r="I414" s="9">
        <v>1765800</v>
      </c>
      <c r="J414" s="10">
        <v>1996317</v>
      </c>
      <c r="K414" s="8">
        <v>13.05</v>
      </c>
      <c r="L414" s="8">
        <v>7748.72</v>
      </c>
      <c r="M414" s="8">
        <v>66.180000000000007</v>
      </c>
      <c r="N414" s="8">
        <v>0.83</v>
      </c>
      <c r="O414" s="9">
        <v>6423.56</v>
      </c>
      <c r="P414" s="8" t="s">
        <v>307</v>
      </c>
      <c r="Q414" s="8" t="s">
        <v>105</v>
      </c>
    </row>
    <row r="415" spans="1:17" x14ac:dyDescent="0.25">
      <c r="A415" s="8" t="s">
        <v>306</v>
      </c>
      <c r="B415" s="8" t="s">
        <v>305</v>
      </c>
      <c r="C415" s="11">
        <v>50.63</v>
      </c>
      <c r="D415" s="8">
        <v>0.55000000000000004</v>
      </c>
      <c r="E415" s="8">
        <v>1.1000000000000001</v>
      </c>
      <c r="F415" s="8">
        <v>0.57999999999999996</v>
      </c>
      <c r="G415" s="8">
        <v>1.1499999999999999</v>
      </c>
      <c r="H415" s="8">
        <v>122.1</v>
      </c>
      <c r="I415" s="9">
        <v>1070876</v>
      </c>
      <c r="J415" s="10">
        <v>1119264</v>
      </c>
      <c r="K415" s="8">
        <v>4.5199999999999996</v>
      </c>
      <c r="L415" s="8">
        <v>2150.4</v>
      </c>
      <c r="M415" s="8">
        <v>17.61</v>
      </c>
      <c r="N415" s="8">
        <v>2.87</v>
      </c>
      <c r="O415" s="9">
        <v>6181.92</v>
      </c>
      <c r="P415" s="8" t="s">
        <v>304</v>
      </c>
      <c r="Q415" s="8" t="s">
        <v>303</v>
      </c>
    </row>
    <row r="416" spans="1:17" x14ac:dyDescent="0.25">
      <c r="A416" s="8" t="s">
        <v>302</v>
      </c>
      <c r="B416" s="8" t="s">
        <v>301</v>
      </c>
      <c r="C416" s="11">
        <v>52.21</v>
      </c>
      <c r="D416" s="8">
        <v>0.4</v>
      </c>
      <c r="E416" s="8">
        <v>0.77</v>
      </c>
      <c r="F416" s="8">
        <v>2.4</v>
      </c>
      <c r="G416" s="8">
        <v>4.5999999999999996</v>
      </c>
      <c r="H416" s="8">
        <v>255.22</v>
      </c>
      <c r="I416" s="9">
        <v>6400189</v>
      </c>
      <c r="J416" s="10">
        <v>3167662</v>
      </c>
      <c r="K416" s="8">
        <v>-50.51</v>
      </c>
      <c r="L416" s="8">
        <v>3806.35</v>
      </c>
      <c r="M416" s="8">
        <v>14.91</v>
      </c>
      <c r="N416" s="8">
        <v>3.5</v>
      </c>
      <c r="O416" s="9">
        <v>13325.04</v>
      </c>
      <c r="P416" s="8" t="s">
        <v>156</v>
      </c>
      <c r="Q416" s="8" t="s">
        <v>155</v>
      </c>
    </row>
    <row r="417" spans="1:17" x14ac:dyDescent="0.25">
      <c r="A417" s="8" t="s">
        <v>300</v>
      </c>
      <c r="B417" s="8" t="s">
        <v>299</v>
      </c>
      <c r="C417" s="11">
        <v>24.88</v>
      </c>
      <c r="D417" s="8">
        <v>-0.3</v>
      </c>
      <c r="E417" s="8">
        <v>-1.19</v>
      </c>
      <c r="F417" s="8">
        <v>0.48</v>
      </c>
      <c r="G417" s="8">
        <v>1.93</v>
      </c>
      <c r="H417" s="8">
        <v>219.31</v>
      </c>
      <c r="I417" s="9">
        <v>4919385</v>
      </c>
      <c r="J417" s="10">
        <v>3486025</v>
      </c>
      <c r="K417" s="8">
        <v>-29.14</v>
      </c>
      <c r="L417" s="8">
        <v>10811.32</v>
      </c>
      <c r="M417" s="8">
        <v>49.3</v>
      </c>
      <c r="N417" s="8">
        <v>0.5</v>
      </c>
      <c r="O417" s="9">
        <v>5456.43</v>
      </c>
      <c r="P417" s="8" t="s">
        <v>298</v>
      </c>
      <c r="Q417" s="8" t="s">
        <v>77</v>
      </c>
    </row>
    <row r="418" spans="1:17" x14ac:dyDescent="0.25">
      <c r="A418" s="8" t="s">
        <v>297</v>
      </c>
      <c r="B418" s="8" t="s">
        <v>296</v>
      </c>
      <c r="C418" s="11">
        <v>49.78</v>
      </c>
      <c r="D418" s="8">
        <v>-0.13</v>
      </c>
      <c r="E418" s="8">
        <v>-0.26</v>
      </c>
      <c r="F418" s="8">
        <v>1.4</v>
      </c>
      <c r="G418" s="8">
        <v>2.81</v>
      </c>
      <c r="H418" s="8">
        <v>118.93</v>
      </c>
      <c r="I418" s="9">
        <v>1106357</v>
      </c>
      <c r="J418" s="10">
        <v>822018</v>
      </c>
      <c r="K418" s="8">
        <v>-25.7</v>
      </c>
      <c r="L418" s="8">
        <v>3757.93</v>
      </c>
      <c r="M418" s="8">
        <v>31.6</v>
      </c>
      <c r="N418" s="8">
        <v>1.58</v>
      </c>
      <c r="O418" s="9">
        <v>5920.34</v>
      </c>
      <c r="P418" s="8" t="s">
        <v>295</v>
      </c>
      <c r="Q418" s="8" t="s">
        <v>57</v>
      </c>
    </row>
    <row r="419" spans="1:17" x14ac:dyDescent="0.25">
      <c r="A419" s="8" t="s">
        <v>294</v>
      </c>
      <c r="B419" s="8" t="s">
        <v>293</v>
      </c>
      <c r="C419" s="11">
        <v>31.19</v>
      </c>
      <c r="D419" s="8">
        <v>0.35</v>
      </c>
      <c r="E419" s="8">
        <v>1.1299999999999999</v>
      </c>
      <c r="F419" s="8">
        <v>1.2</v>
      </c>
      <c r="G419" s="8">
        <v>3.85</v>
      </c>
      <c r="H419" s="8">
        <v>57.61</v>
      </c>
      <c r="I419" s="9">
        <v>669150</v>
      </c>
      <c r="J419" s="10">
        <v>487897</v>
      </c>
      <c r="K419" s="8">
        <v>-27.09</v>
      </c>
      <c r="L419" s="8">
        <v>2780.3</v>
      </c>
      <c r="M419" s="8">
        <v>48.26</v>
      </c>
      <c r="N419" s="8">
        <v>0.65</v>
      </c>
      <c r="O419" s="9">
        <v>1796.86</v>
      </c>
      <c r="P419" s="8" t="s">
        <v>277</v>
      </c>
      <c r="Q419" s="8" t="s">
        <v>113</v>
      </c>
    </row>
    <row r="420" spans="1:17" x14ac:dyDescent="0.25">
      <c r="A420" s="8" t="s">
        <v>292</v>
      </c>
      <c r="B420" s="8" t="s">
        <v>291</v>
      </c>
      <c r="C420" s="11">
        <v>31.78</v>
      </c>
      <c r="D420" s="8">
        <v>-0.15</v>
      </c>
      <c r="E420" s="8">
        <v>-0.47</v>
      </c>
      <c r="F420" s="8">
        <v>1.75</v>
      </c>
      <c r="G420" s="8">
        <v>5.51</v>
      </c>
      <c r="H420" s="8">
        <v>782.43</v>
      </c>
      <c r="I420" s="9">
        <v>4903648</v>
      </c>
      <c r="J420" s="10">
        <v>3428246</v>
      </c>
      <c r="K420" s="8">
        <v>-30.09</v>
      </c>
      <c r="L420" s="8">
        <v>17110.400000000001</v>
      </c>
      <c r="M420" s="8">
        <v>21.87</v>
      </c>
      <c r="N420" s="8">
        <v>1.45</v>
      </c>
      <c r="O420" s="9">
        <v>24865.63</v>
      </c>
      <c r="P420" s="8" t="s">
        <v>74</v>
      </c>
      <c r="Q420" s="8" t="s">
        <v>73</v>
      </c>
    </row>
    <row r="421" spans="1:17" x14ac:dyDescent="0.25">
      <c r="A421" s="8" t="s">
        <v>290</v>
      </c>
      <c r="B421" s="8" t="s">
        <v>289</v>
      </c>
      <c r="C421" s="11">
        <v>6.92</v>
      </c>
      <c r="D421" s="8">
        <v>0.05</v>
      </c>
      <c r="E421" s="8">
        <v>0.73</v>
      </c>
      <c r="F421" s="8">
        <v>0.02</v>
      </c>
      <c r="G421" s="8">
        <v>0.28999999999999998</v>
      </c>
      <c r="H421" s="8">
        <v>740.81</v>
      </c>
      <c r="I421" s="9">
        <v>8281058</v>
      </c>
      <c r="J421" s="10">
        <v>13702453</v>
      </c>
      <c r="K421" s="8">
        <v>65.47</v>
      </c>
      <c r="L421" s="8">
        <v>10850</v>
      </c>
      <c r="M421" s="8">
        <v>14.65</v>
      </c>
      <c r="N421" s="8">
        <v>0.47</v>
      </c>
      <c r="O421" s="9">
        <v>5126.41</v>
      </c>
      <c r="P421" s="8" t="s">
        <v>288</v>
      </c>
      <c r="Q421" s="8" t="s">
        <v>192</v>
      </c>
    </row>
    <row r="422" spans="1:17" x14ac:dyDescent="0.25">
      <c r="A422" s="8" t="s">
        <v>287</v>
      </c>
      <c r="B422" s="8" t="s">
        <v>286</v>
      </c>
      <c r="C422" s="11">
        <v>41.22</v>
      </c>
      <c r="D422" s="8">
        <v>-0.05</v>
      </c>
      <c r="E422" s="8">
        <v>-0.12</v>
      </c>
      <c r="F422" s="8">
        <v>0</v>
      </c>
      <c r="G422" s="8">
        <v>0</v>
      </c>
      <c r="H422" s="8">
        <v>343.64</v>
      </c>
      <c r="I422" s="9">
        <v>4876621</v>
      </c>
      <c r="J422" s="10">
        <v>3788868</v>
      </c>
      <c r="K422" s="8">
        <v>-22.31</v>
      </c>
      <c r="L422" s="8">
        <v>2328.2600000000002</v>
      </c>
      <c r="M422" s="8">
        <v>6.78</v>
      </c>
      <c r="N422" s="8">
        <v>6.08</v>
      </c>
      <c r="O422" s="9">
        <v>14164.84</v>
      </c>
      <c r="P422" s="8" t="s">
        <v>78</v>
      </c>
      <c r="Q422" s="8" t="s">
        <v>77</v>
      </c>
    </row>
    <row r="423" spans="1:17" x14ac:dyDescent="0.25">
      <c r="A423" s="8" t="s">
        <v>285</v>
      </c>
      <c r="B423" s="8" t="s">
        <v>284</v>
      </c>
      <c r="C423" s="11">
        <v>17.420000000000002</v>
      </c>
      <c r="D423" s="8">
        <v>-0.1</v>
      </c>
      <c r="E423" s="8">
        <v>-0.56999999999999995</v>
      </c>
      <c r="F423" s="8">
        <v>1</v>
      </c>
      <c r="G423" s="8">
        <v>5.74</v>
      </c>
      <c r="H423" s="8">
        <v>644.97</v>
      </c>
      <c r="I423" s="9">
        <v>3597753</v>
      </c>
      <c r="J423" s="10">
        <v>2211994</v>
      </c>
      <c r="K423" s="8">
        <v>-38.520000000000003</v>
      </c>
      <c r="L423" s="8">
        <v>4858</v>
      </c>
      <c r="M423" s="8">
        <v>7.53</v>
      </c>
      <c r="N423" s="8">
        <v>2.31</v>
      </c>
      <c r="O423" s="9">
        <v>11235.38</v>
      </c>
      <c r="P423" s="8" t="s">
        <v>102</v>
      </c>
      <c r="Q423" s="8" t="s">
        <v>77</v>
      </c>
    </row>
    <row r="424" spans="1:17" x14ac:dyDescent="0.25">
      <c r="A424" s="8" t="s">
        <v>283</v>
      </c>
      <c r="B424" s="8" t="s">
        <v>282</v>
      </c>
      <c r="C424" s="11">
        <v>4.78</v>
      </c>
      <c r="D424" s="8">
        <v>0.06</v>
      </c>
      <c r="E424" s="8">
        <v>1.27</v>
      </c>
      <c r="F424" s="8">
        <v>0</v>
      </c>
      <c r="G424" s="8">
        <v>0</v>
      </c>
      <c r="H424" s="8">
        <v>2871.28</v>
      </c>
      <c r="I424" s="9">
        <v>36097068</v>
      </c>
      <c r="J424" s="10">
        <v>25473357</v>
      </c>
      <c r="K424" s="8">
        <v>-29.43</v>
      </c>
      <c r="L424" s="8">
        <v>34510</v>
      </c>
      <c r="M424" s="8">
        <v>12.02</v>
      </c>
      <c r="N424" s="8">
        <v>0.4</v>
      </c>
      <c r="O424" s="9">
        <v>13724.72</v>
      </c>
      <c r="P424" s="8" t="s">
        <v>99</v>
      </c>
      <c r="Q424" s="8" t="s">
        <v>98</v>
      </c>
    </row>
    <row r="425" spans="1:17" x14ac:dyDescent="0.25">
      <c r="A425" s="8" t="s">
        <v>281</v>
      </c>
      <c r="B425" s="8" t="s">
        <v>280</v>
      </c>
      <c r="C425" s="11">
        <v>36.08</v>
      </c>
      <c r="D425" s="8">
        <v>-3.52</v>
      </c>
      <c r="E425" s="8">
        <v>-8.89</v>
      </c>
      <c r="F425" s="8">
        <v>0</v>
      </c>
      <c r="G425" s="8">
        <v>0</v>
      </c>
      <c r="H425" s="8">
        <v>346.35</v>
      </c>
      <c r="I425" s="9">
        <v>3723332</v>
      </c>
      <c r="J425" s="10">
        <v>20256456</v>
      </c>
      <c r="K425" s="8">
        <v>444.04</v>
      </c>
      <c r="L425" s="8">
        <v>4486.3100000000004</v>
      </c>
      <c r="M425" s="8">
        <v>12.95</v>
      </c>
      <c r="N425" s="8">
        <v>2.79</v>
      </c>
      <c r="O425" s="9">
        <v>12496.31</v>
      </c>
      <c r="P425" s="8" t="s">
        <v>54</v>
      </c>
      <c r="Q425" s="8" t="s">
        <v>53</v>
      </c>
    </row>
    <row r="426" spans="1:17" x14ac:dyDescent="0.25">
      <c r="A426" s="8" t="s">
        <v>279</v>
      </c>
      <c r="B426" s="8" t="s">
        <v>278</v>
      </c>
      <c r="C426" s="11">
        <v>37.880000000000003</v>
      </c>
      <c r="D426" s="8">
        <v>-0.15</v>
      </c>
      <c r="E426" s="8">
        <v>-0.39</v>
      </c>
      <c r="F426" s="8">
        <v>1.28</v>
      </c>
      <c r="G426" s="8">
        <v>3.38</v>
      </c>
      <c r="H426" s="8">
        <v>79.08</v>
      </c>
      <c r="I426" s="9">
        <v>832980</v>
      </c>
      <c r="J426" s="10">
        <v>702776</v>
      </c>
      <c r="K426" s="8">
        <v>-15.63</v>
      </c>
      <c r="L426" s="8">
        <v>4265.5</v>
      </c>
      <c r="M426" s="8">
        <v>53.94</v>
      </c>
      <c r="N426" s="8">
        <v>0.7</v>
      </c>
      <c r="O426" s="9">
        <v>2995.55</v>
      </c>
      <c r="P426" s="8" t="s">
        <v>277</v>
      </c>
      <c r="Q426" s="8" t="s">
        <v>113</v>
      </c>
    </row>
    <row r="427" spans="1:17" x14ac:dyDescent="0.25">
      <c r="A427" s="8" t="s">
        <v>276</v>
      </c>
      <c r="B427" s="8" t="s">
        <v>275</v>
      </c>
      <c r="C427" s="11">
        <v>21.2</v>
      </c>
      <c r="D427" s="8">
        <v>0.19</v>
      </c>
      <c r="E427" s="8">
        <v>0.9</v>
      </c>
      <c r="F427" s="8">
        <v>0.33</v>
      </c>
      <c r="G427" s="8">
        <v>1.56</v>
      </c>
      <c r="H427" s="8">
        <v>717.69</v>
      </c>
      <c r="I427" s="9">
        <v>8113700</v>
      </c>
      <c r="J427" s="10">
        <v>6872546</v>
      </c>
      <c r="K427" s="8">
        <v>-15.3</v>
      </c>
      <c r="L427" s="8">
        <v>24016.77</v>
      </c>
      <c r="M427" s="8">
        <v>33.46</v>
      </c>
      <c r="N427" s="8">
        <v>0.63</v>
      </c>
      <c r="O427" s="9">
        <v>15215.03</v>
      </c>
      <c r="P427" s="8" t="s">
        <v>274</v>
      </c>
      <c r="Q427" s="8" t="s">
        <v>69</v>
      </c>
    </row>
    <row r="428" spans="1:17" x14ac:dyDescent="0.25">
      <c r="A428" s="8" t="s">
        <v>273</v>
      </c>
      <c r="B428" s="8" t="s">
        <v>272</v>
      </c>
      <c r="C428" s="11">
        <v>17.39</v>
      </c>
      <c r="D428" s="8">
        <v>2.7</v>
      </c>
      <c r="E428" s="8">
        <v>18.38</v>
      </c>
      <c r="F428" s="8">
        <v>0</v>
      </c>
      <c r="G428" s="8">
        <v>0</v>
      </c>
      <c r="H428" s="8">
        <v>739.1</v>
      </c>
      <c r="I428" s="9">
        <v>13591880</v>
      </c>
      <c r="J428" s="10">
        <v>75977306</v>
      </c>
      <c r="K428" s="8">
        <v>458.99</v>
      </c>
      <c r="L428" s="8">
        <v>10037.9</v>
      </c>
      <c r="M428" s="8">
        <v>13.58</v>
      </c>
      <c r="N428" s="8">
        <v>1.28</v>
      </c>
      <c r="O428" s="9">
        <v>12852.95</v>
      </c>
      <c r="P428" s="8" t="s">
        <v>58</v>
      </c>
      <c r="Q428" s="8" t="s">
        <v>57</v>
      </c>
    </row>
    <row r="429" spans="1:17" x14ac:dyDescent="0.25">
      <c r="A429" s="8" t="s">
        <v>271</v>
      </c>
      <c r="B429" s="8" t="s">
        <v>270</v>
      </c>
      <c r="C429" s="11">
        <v>21.28</v>
      </c>
      <c r="D429" s="8">
        <v>-0.08</v>
      </c>
      <c r="E429" s="8">
        <v>-0.37</v>
      </c>
      <c r="F429" s="8">
        <v>0.9</v>
      </c>
      <c r="G429" s="8">
        <v>4.2300000000000004</v>
      </c>
      <c r="H429" s="8">
        <v>186.66</v>
      </c>
      <c r="I429" s="9">
        <v>5280716</v>
      </c>
      <c r="J429" s="10">
        <v>6800091</v>
      </c>
      <c r="K429" s="8">
        <v>28.77</v>
      </c>
      <c r="L429" s="8">
        <v>5559</v>
      </c>
      <c r="M429" s="8">
        <v>29.78</v>
      </c>
      <c r="N429" s="8">
        <v>0.71</v>
      </c>
      <c r="O429" s="9">
        <v>3972.13</v>
      </c>
      <c r="P429" s="8" t="s">
        <v>269</v>
      </c>
      <c r="Q429" s="8" t="s">
        <v>85</v>
      </c>
    </row>
    <row r="430" spans="1:17" x14ac:dyDescent="0.25">
      <c r="A430" s="8" t="s">
        <v>268</v>
      </c>
      <c r="B430" s="8" t="s">
        <v>267</v>
      </c>
      <c r="C430" s="11">
        <v>47.35</v>
      </c>
      <c r="D430" s="8">
        <v>0.42</v>
      </c>
      <c r="E430" s="8">
        <v>0.89</v>
      </c>
      <c r="F430" s="8">
        <v>0.04</v>
      </c>
      <c r="G430" s="8">
        <v>0.08</v>
      </c>
      <c r="H430" s="8">
        <v>434.77</v>
      </c>
      <c r="I430" s="9">
        <v>9595249</v>
      </c>
      <c r="J430" s="10">
        <v>7579285</v>
      </c>
      <c r="K430" s="8">
        <v>-21.01</v>
      </c>
      <c r="L430" s="8">
        <v>11508</v>
      </c>
      <c r="M430" s="8">
        <v>26.47</v>
      </c>
      <c r="N430" s="8">
        <v>1.79</v>
      </c>
      <c r="O430" s="9">
        <v>20586.36</v>
      </c>
      <c r="P430" s="8" t="s">
        <v>266</v>
      </c>
      <c r="Q430" s="8" t="s">
        <v>265</v>
      </c>
    </row>
    <row r="431" spans="1:17" x14ac:dyDescent="0.25">
      <c r="A431" s="8" t="s">
        <v>264</v>
      </c>
      <c r="B431" s="8" t="s">
        <v>263</v>
      </c>
      <c r="C431" s="11">
        <v>50.02</v>
      </c>
      <c r="D431" s="8">
        <v>-0.02</v>
      </c>
      <c r="E431" s="8">
        <v>-0.04</v>
      </c>
      <c r="F431" s="8">
        <v>0</v>
      </c>
      <c r="G431" s="8">
        <v>0</v>
      </c>
      <c r="H431" s="8">
        <v>84.86</v>
      </c>
      <c r="I431" s="9">
        <v>709042</v>
      </c>
      <c r="J431" s="10">
        <v>436855</v>
      </c>
      <c r="K431" s="8">
        <v>-38.39</v>
      </c>
      <c r="L431" s="8">
        <v>1105.99</v>
      </c>
      <c r="M431" s="8">
        <v>13.03</v>
      </c>
      <c r="N431" s="8">
        <v>3.84</v>
      </c>
      <c r="O431" s="9">
        <v>4244.7</v>
      </c>
      <c r="P431" s="8" t="s">
        <v>139</v>
      </c>
      <c r="Q431" s="8" t="s">
        <v>138</v>
      </c>
    </row>
    <row r="432" spans="1:17" x14ac:dyDescent="0.25">
      <c r="A432" s="8" t="s">
        <v>262</v>
      </c>
      <c r="B432" s="8" t="s">
        <v>261</v>
      </c>
      <c r="C432" s="11">
        <v>38.700000000000003</v>
      </c>
      <c r="D432" s="8">
        <v>-0.94</v>
      </c>
      <c r="E432" s="8">
        <v>-2.37</v>
      </c>
      <c r="F432" s="8">
        <v>0.4</v>
      </c>
      <c r="G432" s="8">
        <v>1.03</v>
      </c>
      <c r="H432" s="8">
        <v>397.15</v>
      </c>
      <c r="I432" s="9">
        <v>2356959</v>
      </c>
      <c r="J432" s="10">
        <v>3626117</v>
      </c>
      <c r="K432" s="8">
        <v>53.85</v>
      </c>
      <c r="L432" s="8">
        <v>6685.1</v>
      </c>
      <c r="M432" s="8">
        <v>16.829999999999998</v>
      </c>
      <c r="N432" s="8">
        <v>2.2999999999999998</v>
      </c>
      <c r="O432" s="9">
        <v>15369.71</v>
      </c>
      <c r="P432" s="8" t="s">
        <v>54</v>
      </c>
      <c r="Q432" s="8" t="s">
        <v>53</v>
      </c>
    </row>
    <row r="433" spans="1:17" x14ac:dyDescent="0.25">
      <c r="A433" s="8" t="s">
        <v>260</v>
      </c>
      <c r="B433" s="8" t="s">
        <v>259</v>
      </c>
      <c r="C433" s="11">
        <v>9.17</v>
      </c>
      <c r="D433" s="8">
        <v>0.01</v>
      </c>
      <c r="E433" s="8">
        <v>0.11</v>
      </c>
      <c r="F433" s="8">
        <v>0</v>
      </c>
      <c r="G433" s="8">
        <v>0</v>
      </c>
      <c r="H433" s="8">
        <v>746</v>
      </c>
      <c r="I433" s="9">
        <v>12742422</v>
      </c>
      <c r="J433" s="10">
        <v>7698743</v>
      </c>
      <c r="K433" s="8">
        <v>-39.58</v>
      </c>
      <c r="L433" s="8">
        <v>12604</v>
      </c>
      <c r="M433" s="8">
        <v>16.899999999999999</v>
      </c>
      <c r="N433" s="8">
        <v>0.54</v>
      </c>
      <c r="O433" s="9">
        <v>6840.82</v>
      </c>
      <c r="P433" s="8" t="s">
        <v>258</v>
      </c>
      <c r="Q433" s="8" t="s">
        <v>121</v>
      </c>
    </row>
    <row r="434" spans="1:17" x14ac:dyDescent="0.25">
      <c r="A434" s="8" t="s">
        <v>257</v>
      </c>
      <c r="B434" s="8" t="s">
        <v>256</v>
      </c>
      <c r="C434" s="11">
        <v>23.43</v>
      </c>
      <c r="D434" s="8">
        <v>-0.34</v>
      </c>
      <c r="E434" s="8">
        <v>-1.43</v>
      </c>
      <c r="F434" s="8">
        <v>1.2</v>
      </c>
      <c r="G434" s="8">
        <v>5.12</v>
      </c>
      <c r="H434" s="8">
        <v>116.9</v>
      </c>
      <c r="I434" s="9">
        <v>3633002</v>
      </c>
      <c r="J434" s="10">
        <v>2418589</v>
      </c>
      <c r="K434" s="8">
        <v>-33.43</v>
      </c>
      <c r="L434" s="8">
        <v>47774</v>
      </c>
      <c r="M434" s="8">
        <v>408.67</v>
      </c>
      <c r="N434" s="8">
        <v>0.06</v>
      </c>
      <c r="O434" s="9">
        <v>2738.97</v>
      </c>
      <c r="P434" s="8" t="s">
        <v>173</v>
      </c>
      <c r="Q434" s="8" t="s">
        <v>77</v>
      </c>
    </row>
    <row r="435" spans="1:17" x14ac:dyDescent="0.25">
      <c r="A435" s="8" t="s">
        <v>255</v>
      </c>
      <c r="B435" s="8" t="s">
        <v>254</v>
      </c>
      <c r="C435" s="11">
        <v>16.190000000000001</v>
      </c>
      <c r="D435" s="8">
        <v>1.01</v>
      </c>
      <c r="E435" s="8">
        <v>6.65</v>
      </c>
      <c r="F435" s="8">
        <v>0.4</v>
      </c>
      <c r="G435" s="8">
        <v>2.4700000000000002</v>
      </c>
      <c r="H435" s="8">
        <v>356.8</v>
      </c>
      <c r="I435" s="9">
        <v>16173450</v>
      </c>
      <c r="J435" s="10">
        <v>20258027</v>
      </c>
      <c r="K435" s="8">
        <v>25.25</v>
      </c>
      <c r="L435" s="8">
        <v>12226.83</v>
      </c>
      <c r="M435" s="8">
        <v>34.270000000000003</v>
      </c>
      <c r="N435" s="8">
        <v>0.47</v>
      </c>
      <c r="O435" s="9">
        <v>5776.59</v>
      </c>
      <c r="P435" s="8" t="s">
        <v>125</v>
      </c>
      <c r="Q435" s="8" t="s">
        <v>49</v>
      </c>
    </row>
    <row r="436" spans="1:17" x14ac:dyDescent="0.25">
      <c r="A436" s="8" t="s">
        <v>253</v>
      </c>
      <c r="B436" s="8" t="s">
        <v>252</v>
      </c>
      <c r="C436" s="11">
        <v>13.57</v>
      </c>
      <c r="D436" s="8">
        <v>0.18</v>
      </c>
      <c r="E436" s="8">
        <v>1.34</v>
      </c>
      <c r="F436" s="8">
        <v>0.69</v>
      </c>
      <c r="G436" s="8">
        <v>5.08</v>
      </c>
      <c r="H436" s="8">
        <v>211.6</v>
      </c>
      <c r="I436" s="9">
        <v>3672015</v>
      </c>
      <c r="J436" s="10">
        <v>2023669</v>
      </c>
      <c r="K436" s="8">
        <v>-44.89</v>
      </c>
      <c r="L436" s="8">
        <v>44564</v>
      </c>
      <c r="M436" s="8">
        <v>210.6</v>
      </c>
      <c r="N436" s="8">
        <v>0.06</v>
      </c>
      <c r="O436" s="9">
        <v>2871.41</v>
      </c>
      <c r="P436" s="8" t="s">
        <v>247</v>
      </c>
      <c r="Q436" s="8" t="s">
        <v>105</v>
      </c>
    </row>
    <row r="437" spans="1:17" x14ac:dyDescent="0.25">
      <c r="A437" s="8" t="s">
        <v>251</v>
      </c>
      <c r="B437" s="8" t="s">
        <v>250</v>
      </c>
      <c r="C437" s="11">
        <v>16.86</v>
      </c>
      <c r="D437" s="8">
        <v>0.15</v>
      </c>
      <c r="E437" s="8">
        <v>0.9</v>
      </c>
      <c r="F437" s="8">
        <v>0</v>
      </c>
      <c r="G437" s="8">
        <v>0</v>
      </c>
      <c r="H437" s="8">
        <v>816.98</v>
      </c>
      <c r="I437" s="9">
        <v>14611828</v>
      </c>
      <c r="J437" s="10">
        <v>11791390</v>
      </c>
      <c r="K437" s="8">
        <v>-19.3</v>
      </c>
      <c r="L437" s="8">
        <v>6149.85</v>
      </c>
      <c r="M437" s="8">
        <v>7.53</v>
      </c>
      <c r="N437" s="8">
        <v>2.2400000000000002</v>
      </c>
      <c r="O437" s="9">
        <v>13774.28</v>
      </c>
      <c r="P437" s="8" t="s">
        <v>165</v>
      </c>
      <c r="Q437" s="8" t="s">
        <v>164</v>
      </c>
    </row>
    <row r="438" spans="1:17" x14ac:dyDescent="0.25">
      <c r="A438" s="8" t="s">
        <v>249</v>
      </c>
      <c r="B438" s="8" t="s">
        <v>248</v>
      </c>
      <c r="C438" s="11">
        <v>23.12</v>
      </c>
      <c r="D438" s="8">
        <v>0.11</v>
      </c>
      <c r="E438" s="8">
        <v>0.48</v>
      </c>
      <c r="F438" s="8">
        <v>0.96</v>
      </c>
      <c r="G438" s="8">
        <v>4.1500000000000004</v>
      </c>
      <c r="H438" s="8">
        <v>589.9</v>
      </c>
      <c r="I438" s="9">
        <v>3815404</v>
      </c>
      <c r="J438" s="10">
        <v>2902578</v>
      </c>
      <c r="K438" s="8">
        <v>-23.92</v>
      </c>
      <c r="L438" s="8">
        <v>37496.78</v>
      </c>
      <c r="M438" s="8">
        <v>63.56</v>
      </c>
      <c r="N438" s="8">
        <v>0.36</v>
      </c>
      <c r="O438" s="9">
        <v>13638.49</v>
      </c>
      <c r="P438" s="8" t="s">
        <v>247</v>
      </c>
      <c r="Q438" s="8" t="s">
        <v>105</v>
      </c>
    </row>
    <row r="439" spans="1:17" x14ac:dyDescent="0.25">
      <c r="A439" s="8" t="s">
        <v>246</v>
      </c>
      <c r="B439" s="8" t="s">
        <v>245</v>
      </c>
      <c r="C439" s="11">
        <v>12.47</v>
      </c>
      <c r="D439" s="8">
        <v>0.01</v>
      </c>
      <c r="E439" s="8">
        <v>0.08</v>
      </c>
      <c r="F439" s="8">
        <v>0.8</v>
      </c>
      <c r="G439" s="8">
        <v>6.42</v>
      </c>
      <c r="H439" s="8">
        <v>212.88</v>
      </c>
      <c r="I439" s="9">
        <v>1902532</v>
      </c>
      <c r="J439" s="10">
        <v>1500999</v>
      </c>
      <c r="K439" s="8">
        <v>-21.11</v>
      </c>
      <c r="L439" s="8">
        <v>3407.6</v>
      </c>
      <c r="M439" s="8">
        <v>16.010000000000002</v>
      </c>
      <c r="N439" s="8">
        <v>0.78</v>
      </c>
      <c r="O439" s="9">
        <v>2654.61</v>
      </c>
      <c r="P439" s="8" t="s">
        <v>74</v>
      </c>
      <c r="Q439" s="8" t="s">
        <v>73</v>
      </c>
    </row>
    <row r="440" spans="1:17" x14ac:dyDescent="0.25">
      <c r="A440" s="8" t="s">
        <v>244</v>
      </c>
      <c r="B440" s="8" t="s">
        <v>243</v>
      </c>
      <c r="C440" s="11">
        <v>35.270000000000003</v>
      </c>
      <c r="D440" s="8">
        <v>-0.1</v>
      </c>
      <c r="E440" s="8">
        <v>-0.28000000000000003</v>
      </c>
      <c r="F440" s="8">
        <v>0.48</v>
      </c>
      <c r="G440" s="8">
        <v>1.36</v>
      </c>
      <c r="H440" s="8">
        <v>413.53</v>
      </c>
      <c r="I440" s="9">
        <v>6509377</v>
      </c>
      <c r="J440" s="10">
        <v>4374663</v>
      </c>
      <c r="K440" s="8">
        <v>-32.79</v>
      </c>
      <c r="L440" s="8">
        <v>19050.169999999998</v>
      </c>
      <c r="M440" s="8">
        <v>46.07</v>
      </c>
      <c r="N440" s="8">
        <v>0.77</v>
      </c>
      <c r="O440" s="9">
        <v>14585.2</v>
      </c>
      <c r="P440" s="8" t="s">
        <v>242</v>
      </c>
      <c r="Q440" s="8" t="s">
        <v>105</v>
      </c>
    </row>
    <row r="441" spans="1:17" x14ac:dyDescent="0.25">
      <c r="A441" s="8" t="s">
        <v>241</v>
      </c>
      <c r="B441" s="8" t="s">
        <v>240</v>
      </c>
      <c r="C441" s="11">
        <v>41.17</v>
      </c>
      <c r="D441" s="8">
        <v>1.1100000000000001</v>
      </c>
      <c r="E441" s="8">
        <v>2.77</v>
      </c>
      <c r="F441" s="8">
        <v>0.64</v>
      </c>
      <c r="G441" s="8">
        <v>1.55</v>
      </c>
      <c r="H441" s="8">
        <v>752.28</v>
      </c>
      <c r="I441" s="9">
        <v>9589900</v>
      </c>
      <c r="J441" s="10">
        <v>8626478</v>
      </c>
      <c r="K441" s="8">
        <v>-10.050000000000001</v>
      </c>
      <c r="L441" s="8">
        <v>64979</v>
      </c>
      <c r="M441" s="8">
        <v>86.38</v>
      </c>
      <c r="N441" s="8">
        <v>0.48</v>
      </c>
      <c r="O441" s="9">
        <v>30971.37</v>
      </c>
      <c r="P441" s="8" t="s">
        <v>146</v>
      </c>
      <c r="Q441" s="8" t="s">
        <v>105</v>
      </c>
    </row>
    <row r="442" spans="1:17" x14ac:dyDescent="0.25">
      <c r="A442" s="8" t="s">
        <v>239</v>
      </c>
      <c r="B442" s="8" t="s">
        <v>238</v>
      </c>
      <c r="C442" s="11">
        <v>5.59</v>
      </c>
      <c r="D442" s="8">
        <v>0.16</v>
      </c>
      <c r="E442" s="8">
        <v>2.95</v>
      </c>
      <c r="F442" s="8">
        <v>0</v>
      </c>
      <c r="G442" s="8">
        <v>0</v>
      </c>
      <c r="H442" s="8">
        <v>395.73</v>
      </c>
      <c r="I442" s="9">
        <v>6499873</v>
      </c>
      <c r="J442" s="10">
        <v>7029871</v>
      </c>
      <c r="K442" s="8">
        <v>8.15</v>
      </c>
      <c r="L442" s="8">
        <v>1626.6</v>
      </c>
      <c r="M442" s="8">
        <v>4.1100000000000003</v>
      </c>
      <c r="N442" s="8">
        <v>1.36</v>
      </c>
      <c r="O442" s="9">
        <v>2212.13</v>
      </c>
      <c r="P442" s="8" t="s">
        <v>237</v>
      </c>
      <c r="Q442" s="8" t="s">
        <v>98</v>
      </c>
    </row>
    <row r="443" spans="1:17" x14ac:dyDescent="0.25">
      <c r="A443" s="8" t="s">
        <v>236</v>
      </c>
      <c r="B443" s="8" t="s">
        <v>235</v>
      </c>
      <c r="C443" s="11">
        <v>3.31</v>
      </c>
      <c r="D443" s="8">
        <v>0.02</v>
      </c>
      <c r="E443" s="8">
        <v>0.61</v>
      </c>
      <c r="F443" s="8">
        <v>0</v>
      </c>
      <c r="G443" s="8">
        <v>0</v>
      </c>
      <c r="H443" s="8">
        <v>479.93</v>
      </c>
      <c r="I443" s="9">
        <v>10807961</v>
      </c>
      <c r="J443" s="10">
        <v>4513026</v>
      </c>
      <c r="K443" s="8">
        <v>-58.24</v>
      </c>
      <c r="L443" s="8">
        <v>8764</v>
      </c>
      <c r="M443" s="8">
        <v>18.260000000000002</v>
      </c>
      <c r="N443" s="8">
        <v>0.18</v>
      </c>
      <c r="O443" s="9">
        <v>1588.57</v>
      </c>
      <c r="P443" s="8" t="s">
        <v>234</v>
      </c>
      <c r="Q443" s="8" t="s">
        <v>53</v>
      </c>
    </row>
    <row r="444" spans="1:17" x14ac:dyDescent="0.25">
      <c r="A444" s="8" t="s">
        <v>233</v>
      </c>
      <c r="B444" s="8" t="s">
        <v>232</v>
      </c>
      <c r="C444" s="11">
        <v>24.42</v>
      </c>
      <c r="D444" s="8">
        <v>-0.36</v>
      </c>
      <c r="E444" s="8">
        <v>-1.45</v>
      </c>
      <c r="F444" s="8">
        <v>0</v>
      </c>
      <c r="G444" s="8">
        <v>0</v>
      </c>
      <c r="H444" s="8">
        <v>173.6</v>
      </c>
      <c r="I444" s="9">
        <v>1545105</v>
      </c>
      <c r="J444" s="10">
        <v>924152</v>
      </c>
      <c r="K444" s="8">
        <v>-40.19</v>
      </c>
      <c r="L444" s="8">
        <v>1762</v>
      </c>
      <c r="M444" s="8">
        <v>10.15</v>
      </c>
      <c r="N444" s="8">
        <v>2.41</v>
      </c>
      <c r="O444" s="9">
        <v>4239.3100000000004</v>
      </c>
      <c r="P444" s="8" t="s">
        <v>122</v>
      </c>
      <c r="Q444" s="8" t="s">
        <v>121</v>
      </c>
    </row>
    <row r="445" spans="1:17" x14ac:dyDescent="0.25">
      <c r="A445" s="8" t="s">
        <v>231</v>
      </c>
      <c r="B445" s="8" t="s">
        <v>230</v>
      </c>
      <c r="C445" s="11">
        <v>7.66</v>
      </c>
      <c r="D445" s="8">
        <v>7.0000000000000007E-2</v>
      </c>
      <c r="E445" s="8">
        <v>0.92</v>
      </c>
      <c r="F445" s="8">
        <v>0</v>
      </c>
      <c r="G445" s="8">
        <v>0</v>
      </c>
      <c r="H445" s="8">
        <v>173.11</v>
      </c>
      <c r="I445" s="9">
        <v>6467965</v>
      </c>
      <c r="J445" s="10">
        <v>4781774</v>
      </c>
      <c r="K445" s="8">
        <v>-26.07</v>
      </c>
      <c r="L445" s="8">
        <v>930.34</v>
      </c>
      <c r="M445" s="8">
        <v>5.37</v>
      </c>
      <c r="N445" s="8">
        <v>1.43</v>
      </c>
      <c r="O445" s="9">
        <v>1326.02</v>
      </c>
      <c r="P445" s="8" t="s">
        <v>135</v>
      </c>
      <c r="Q445" s="8" t="s">
        <v>134</v>
      </c>
    </row>
    <row r="446" spans="1:17" x14ac:dyDescent="0.25">
      <c r="A446" s="8" t="s">
        <v>229</v>
      </c>
      <c r="B446" s="8" t="s">
        <v>228</v>
      </c>
      <c r="C446" s="11">
        <v>11.96</v>
      </c>
      <c r="D446" s="8">
        <v>-0.27</v>
      </c>
      <c r="E446" s="8">
        <v>-2.21</v>
      </c>
      <c r="F446" s="8">
        <v>0.4</v>
      </c>
      <c r="G446" s="8">
        <v>3.34</v>
      </c>
      <c r="H446" s="8">
        <v>138.36000000000001</v>
      </c>
      <c r="I446" s="9">
        <v>6243942</v>
      </c>
      <c r="J446" s="10">
        <v>4353184</v>
      </c>
      <c r="K446" s="8">
        <v>-30.28</v>
      </c>
      <c r="L446" s="8">
        <v>24786</v>
      </c>
      <c r="M446" s="8">
        <v>179.14</v>
      </c>
      <c r="N446" s="8">
        <v>7.0000000000000007E-2</v>
      </c>
      <c r="O446" s="9">
        <v>1654.79</v>
      </c>
      <c r="P446" s="8" t="s">
        <v>173</v>
      </c>
      <c r="Q446" s="8" t="s">
        <v>77</v>
      </c>
    </row>
    <row r="447" spans="1:17" x14ac:dyDescent="0.25">
      <c r="A447" s="8" t="s">
        <v>227</v>
      </c>
      <c r="B447" s="8" t="s">
        <v>226</v>
      </c>
      <c r="C447" s="11">
        <v>23.31</v>
      </c>
      <c r="D447" s="8">
        <v>0.24</v>
      </c>
      <c r="E447" s="8">
        <v>1.04</v>
      </c>
      <c r="F447" s="8">
        <v>0.44</v>
      </c>
      <c r="G447" s="8">
        <v>1.89</v>
      </c>
      <c r="H447" s="8">
        <v>1273.45</v>
      </c>
      <c r="I447" s="9">
        <v>18958749</v>
      </c>
      <c r="J447" s="10">
        <v>14390954</v>
      </c>
      <c r="K447" s="8">
        <v>-24.09</v>
      </c>
      <c r="L447" s="8">
        <v>11315</v>
      </c>
      <c r="M447" s="8">
        <v>8.89</v>
      </c>
      <c r="N447" s="8">
        <v>2.62</v>
      </c>
      <c r="O447" s="9">
        <v>29684.12</v>
      </c>
      <c r="P447" s="8" t="s">
        <v>66</v>
      </c>
      <c r="Q447" s="8" t="s">
        <v>65</v>
      </c>
    </row>
    <row r="448" spans="1:17" x14ac:dyDescent="0.25">
      <c r="A448" s="8" t="s">
        <v>225</v>
      </c>
      <c r="B448" s="8" t="s">
        <v>224</v>
      </c>
      <c r="C448" s="11">
        <v>10.79</v>
      </c>
      <c r="D448" s="8">
        <v>-0.03</v>
      </c>
      <c r="E448" s="8">
        <v>-0.28000000000000003</v>
      </c>
      <c r="F448" s="8">
        <v>0.08</v>
      </c>
      <c r="G448" s="8">
        <v>0.74</v>
      </c>
      <c r="H448" s="8">
        <v>244.99</v>
      </c>
      <c r="I448" s="9">
        <v>5767252</v>
      </c>
      <c r="J448" s="10">
        <v>4946287</v>
      </c>
      <c r="K448" s="8">
        <v>-14.23</v>
      </c>
      <c r="L448" s="8">
        <v>13466</v>
      </c>
      <c r="M448" s="8">
        <v>54.97</v>
      </c>
      <c r="N448" s="8">
        <v>0.2</v>
      </c>
      <c r="O448" s="9">
        <v>2643.44</v>
      </c>
      <c r="P448" s="8" t="s">
        <v>189</v>
      </c>
      <c r="Q448" s="8" t="s">
        <v>189</v>
      </c>
    </row>
    <row r="449" spans="1:17" x14ac:dyDescent="0.25">
      <c r="A449" s="8" t="s">
        <v>223</v>
      </c>
      <c r="B449" s="8" t="s">
        <v>222</v>
      </c>
      <c r="C449" s="11">
        <v>41.82</v>
      </c>
      <c r="D449" s="8">
        <v>0.19</v>
      </c>
      <c r="E449" s="8">
        <v>0.46</v>
      </c>
      <c r="F449" s="8">
        <v>0</v>
      </c>
      <c r="G449" s="8">
        <v>0</v>
      </c>
      <c r="H449" s="8">
        <v>418.31</v>
      </c>
      <c r="I449" s="9">
        <v>4092316</v>
      </c>
      <c r="J449" s="10">
        <v>4082741</v>
      </c>
      <c r="K449" s="8">
        <v>-0.23</v>
      </c>
      <c r="L449" s="8">
        <v>10199.1</v>
      </c>
      <c r="M449" s="8">
        <v>24.38</v>
      </c>
      <c r="N449" s="8">
        <v>1.72</v>
      </c>
      <c r="O449" s="9">
        <v>17493.72</v>
      </c>
      <c r="P449" s="8" t="s">
        <v>135</v>
      </c>
      <c r="Q449" s="8" t="s">
        <v>134</v>
      </c>
    </row>
    <row r="450" spans="1:17" x14ac:dyDescent="0.25">
      <c r="A450" s="8" t="s">
        <v>221</v>
      </c>
      <c r="B450" s="8" t="s">
        <v>220</v>
      </c>
      <c r="C450" s="11">
        <v>28.87</v>
      </c>
      <c r="D450" s="8">
        <v>0.28999999999999998</v>
      </c>
      <c r="E450" s="8">
        <v>1.01</v>
      </c>
      <c r="F450" s="8">
        <v>0.68</v>
      </c>
      <c r="G450" s="8">
        <v>2.36</v>
      </c>
      <c r="H450" s="8">
        <v>124.07</v>
      </c>
      <c r="I450" s="9">
        <v>2792111</v>
      </c>
      <c r="J450" s="10">
        <v>2315355</v>
      </c>
      <c r="K450" s="8">
        <v>-17.079999999999998</v>
      </c>
      <c r="L450" s="8">
        <v>2714.91</v>
      </c>
      <c r="M450" s="8">
        <v>21.88</v>
      </c>
      <c r="N450" s="8">
        <v>1.32</v>
      </c>
      <c r="O450" s="9">
        <v>3581.9</v>
      </c>
      <c r="P450" s="8" t="s">
        <v>219</v>
      </c>
      <c r="Q450" s="8" t="s">
        <v>105</v>
      </c>
    </row>
    <row r="451" spans="1:17" x14ac:dyDescent="0.25">
      <c r="A451" s="8" t="s">
        <v>218</v>
      </c>
      <c r="B451" s="8" t="s">
        <v>217</v>
      </c>
      <c r="C451" s="11">
        <v>32.25</v>
      </c>
      <c r="D451" s="8">
        <v>0.39</v>
      </c>
      <c r="E451" s="8">
        <v>1.22</v>
      </c>
      <c r="F451" s="8">
        <v>0</v>
      </c>
      <c r="G451" s="8">
        <v>0</v>
      </c>
      <c r="H451" s="8">
        <v>352.33</v>
      </c>
      <c r="I451" s="9">
        <v>3638907</v>
      </c>
      <c r="J451" s="10">
        <v>2750356</v>
      </c>
      <c r="K451" s="8">
        <v>-24.42</v>
      </c>
      <c r="L451" s="8">
        <v>17404</v>
      </c>
      <c r="M451" s="8">
        <v>49.4</v>
      </c>
      <c r="N451" s="8">
        <v>0.65</v>
      </c>
      <c r="O451" s="9">
        <v>11362.64</v>
      </c>
      <c r="P451" s="8" t="s">
        <v>216</v>
      </c>
      <c r="Q451" s="8" t="s">
        <v>142</v>
      </c>
    </row>
    <row r="452" spans="1:17" x14ac:dyDescent="0.25">
      <c r="A452" s="8" t="s">
        <v>215</v>
      </c>
      <c r="B452" s="8" t="s">
        <v>214</v>
      </c>
      <c r="C452" s="11">
        <v>26.79</v>
      </c>
      <c r="D452" s="8">
        <v>-0.2</v>
      </c>
      <c r="E452" s="8">
        <v>-0.74</v>
      </c>
      <c r="F452" s="8">
        <v>0.75</v>
      </c>
      <c r="G452" s="8">
        <v>2.8</v>
      </c>
      <c r="H452" s="8">
        <v>1196.45</v>
      </c>
      <c r="I452" s="9">
        <v>10183207</v>
      </c>
      <c r="J452" s="10">
        <v>8053916</v>
      </c>
      <c r="K452" s="8">
        <v>-20.91</v>
      </c>
      <c r="L452" s="8">
        <v>46459</v>
      </c>
      <c r="M452" s="8">
        <v>38.83</v>
      </c>
      <c r="N452" s="8">
        <v>0.69</v>
      </c>
      <c r="O452" s="9">
        <v>32052.9</v>
      </c>
      <c r="P452" s="8" t="s">
        <v>159</v>
      </c>
      <c r="Q452" s="8" t="s">
        <v>142</v>
      </c>
    </row>
    <row r="453" spans="1:17" x14ac:dyDescent="0.25">
      <c r="A453" s="8" t="s">
        <v>213</v>
      </c>
      <c r="B453" s="8" t="s">
        <v>212</v>
      </c>
      <c r="C453" s="11">
        <v>7.85</v>
      </c>
      <c r="D453" s="8">
        <v>-0.68</v>
      </c>
      <c r="E453" s="8">
        <v>-7.97</v>
      </c>
      <c r="F453" s="8">
        <v>0</v>
      </c>
      <c r="G453" s="8">
        <v>0</v>
      </c>
      <c r="H453" s="8">
        <v>181.11</v>
      </c>
      <c r="I453" s="9">
        <v>3882335</v>
      </c>
      <c r="J453" s="10">
        <v>5269745</v>
      </c>
      <c r="K453" s="8">
        <v>35.74</v>
      </c>
      <c r="L453" s="8">
        <v>1061.2</v>
      </c>
      <c r="M453" s="8">
        <v>5.86</v>
      </c>
      <c r="N453" s="8">
        <v>1.34</v>
      </c>
      <c r="O453" s="9">
        <v>1421.71</v>
      </c>
      <c r="P453" s="8" t="s">
        <v>211</v>
      </c>
      <c r="Q453" s="8" t="s">
        <v>180</v>
      </c>
    </row>
    <row r="454" spans="1:17" x14ac:dyDescent="0.25">
      <c r="A454" s="8" t="s">
        <v>210</v>
      </c>
      <c r="B454" s="8" t="s">
        <v>209</v>
      </c>
      <c r="C454" s="11">
        <v>39.729999999999997</v>
      </c>
      <c r="D454" s="8">
        <v>0.24</v>
      </c>
      <c r="E454" s="8">
        <v>0.61</v>
      </c>
      <c r="F454" s="8">
        <v>0.56000000000000005</v>
      </c>
      <c r="G454" s="8">
        <v>1.41</v>
      </c>
      <c r="H454" s="8">
        <v>82.73</v>
      </c>
      <c r="I454" s="9">
        <v>1320645</v>
      </c>
      <c r="J454" s="10">
        <v>822321</v>
      </c>
      <c r="K454" s="8">
        <v>-37.729999999999997</v>
      </c>
      <c r="L454" s="8">
        <v>3264.12</v>
      </c>
      <c r="M454" s="8">
        <v>39.46</v>
      </c>
      <c r="N454" s="8">
        <v>1.01</v>
      </c>
      <c r="O454" s="9">
        <v>3286.86</v>
      </c>
      <c r="P454" s="8" t="s">
        <v>208</v>
      </c>
      <c r="Q454" s="8" t="s">
        <v>81</v>
      </c>
    </row>
    <row r="455" spans="1:17" x14ac:dyDescent="0.25">
      <c r="A455" s="8" t="s">
        <v>207</v>
      </c>
      <c r="B455" s="8" t="s">
        <v>206</v>
      </c>
      <c r="C455" s="11">
        <v>13.56</v>
      </c>
      <c r="D455" s="8">
        <v>-7.0000000000000007E-2</v>
      </c>
      <c r="E455" s="8">
        <v>-0.51</v>
      </c>
      <c r="F455" s="8">
        <v>0.28000000000000003</v>
      </c>
      <c r="G455" s="8">
        <v>2.06</v>
      </c>
      <c r="H455" s="8">
        <v>197.16</v>
      </c>
      <c r="I455" s="9">
        <v>1546502</v>
      </c>
      <c r="J455" s="10">
        <v>1645057</v>
      </c>
      <c r="K455" s="8">
        <v>6.37</v>
      </c>
      <c r="L455" s="8">
        <v>1927.71</v>
      </c>
      <c r="M455" s="8">
        <v>9.7799999999999994</v>
      </c>
      <c r="N455" s="8">
        <v>1.39</v>
      </c>
      <c r="O455" s="9">
        <v>2673.49</v>
      </c>
      <c r="P455" s="8" t="s">
        <v>118</v>
      </c>
      <c r="Q455" s="8" t="s">
        <v>117</v>
      </c>
    </row>
    <row r="456" spans="1:17" x14ac:dyDescent="0.25">
      <c r="A456" s="8" t="s">
        <v>205</v>
      </c>
      <c r="B456" s="8" t="s">
        <v>204</v>
      </c>
      <c r="C456" s="11">
        <v>41.36</v>
      </c>
      <c r="D456" s="8">
        <v>0.65</v>
      </c>
      <c r="E456" s="8">
        <v>1.6</v>
      </c>
      <c r="F456" s="8">
        <v>1.2</v>
      </c>
      <c r="G456" s="8">
        <v>2.9</v>
      </c>
      <c r="H456" s="8">
        <v>585.42999999999995</v>
      </c>
      <c r="I456" s="9">
        <v>6212416</v>
      </c>
      <c r="J456" s="10">
        <v>4042888</v>
      </c>
      <c r="K456" s="8">
        <v>-34.92</v>
      </c>
      <c r="L456" s="8">
        <v>23980</v>
      </c>
      <c r="M456" s="8">
        <v>40.96</v>
      </c>
      <c r="N456" s="8">
        <v>1.01</v>
      </c>
      <c r="O456" s="9">
        <v>24213.38</v>
      </c>
      <c r="P456" s="8" t="s">
        <v>82</v>
      </c>
      <c r="Q456" s="8" t="s">
        <v>81</v>
      </c>
    </row>
    <row r="457" spans="1:17" x14ac:dyDescent="0.25">
      <c r="A457" s="8" t="s">
        <v>203</v>
      </c>
      <c r="B457" s="8" t="s">
        <v>202</v>
      </c>
      <c r="C457" s="11">
        <v>11.49</v>
      </c>
      <c r="D457" s="8">
        <v>0.06</v>
      </c>
      <c r="E457" s="8">
        <v>0.52</v>
      </c>
      <c r="F457" s="8">
        <v>0.16</v>
      </c>
      <c r="G457" s="8">
        <v>1.39</v>
      </c>
      <c r="H457" s="8">
        <v>377.58</v>
      </c>
      <c r="I457" s="9">
        <v>4646581</v>
      </c>
      <c r="J457" s="10">
        <v>4901931</v>
      </c>
      <c r="K457" s="8">
        <v>5.5</v>
      </c>
      <c r="L457" s="8">
        <v>26878</v>
      </c>
      <c r="M457" s="8">
        <v>71.180000000000007</v>
      </c>
      <c r="N457" s="8">
        <v>0.16</v>
      </c>
      <c r="O457" s="9">
        <v>4338.3900000000003</v>
      </c>
      <c r="P457" s="8" t="s">
        <v>201</v>
      </c>
      <c r="Q457" s="8" t="s">
        <v>57</v>
      </c>
    </row>
    <row r="458" spans="1:17" x14ac:dyDescent="0.25">
      <c r="A458" s="8" t="s">
        <v>200</v>
      </c>
      <c r="B458" s="8" t="s">
        <v>199</v>
      </c>
      <c r="C458" s="11">
        <v>18.96</v>
      </c>
      <c r="D458" s="8">
        <v>0.69</v>
      </c>
      <c r="E458" s="8">
        <v>3.78</v>
      </c>
      <c r="F458" s="8">
        <v>0.2</v>
      </c>
      <c r="G458" s="8">
        <v>1.05</v>
      </c>
      <c r="H458" s="8">
        <v>1758.76</v>
      </c>
      <c r="I458" s="9">
        <v>27674822</v>
      </c>
      <c r="J458" s="10">
        <v>32827169</v>
      </c>
      <c r="K458" s="8">
        <v>18.62</v>
      </c>
      <c r="L458" s="8">
        <v>18635</v>
      </c>
      <c r="M458" s="8">
        <v>10.6</v>
      </c>
      <c r="N458" s="8">
        <v>1.79</v>
      </c>
      <c r="O458" s="9">
        <v>33346.089999999997</v>
      </c>
      <c r="P458" s="8" t="s">
        <v>125</v>
      </c>
      <c r="Q458" s="8" t="s">
        <v>49</v>
      </c>
    </row>
    <row r="459" spans="1:17" x14ac:dyDescent="0.25">
      <c r="A459" s="8" t="s">
        <v>198</v>
      </c>
      <c r="B459" s="8" t="s">
        <v>197</v>
      </c>
      <c r="C459" s="11">
        <v>59.23</v>
      </c>
      <c r="D459" s="8">
        <v>0.59</v>
      </c>
      <c r="E459" s="8">
        <v>1.01</v>
      </c>
      <c r="F459" s="8">
        <v>1.08</v>
      </c>
      <c r="G459" s="8">
        <v>1.82</v>
      </c>
      <c r="H459" s="8">
        <v>504.1</v>
      </c>
      <c r="I459" s="9">
        <v>4765925</v>
      </c>
      <c r="J459" s="10">
        <v>5543084</v>
      </c>
      <c r="K459" s="8">
        <v>16.309999999999999</v>
      </c>
      <c r="L459" s="8">
        <v>17115</v>
      </c>
      <c r="M459" s="8">
        <v>33.950000000000003</v>
      </c>
      <c r="N459" s="8">
        <v>1.74</v>
      </c>
      <c r="O459" s="9">
        <v>29857.84</v>
      </c>
      <c r="P459" s="8" t="s">
        <v>196</v>
      </c>
      <c r="Q459" s="8" t="s">
        <v>192</v>
      </c>
    </row>
    <row r="460" spans="1:17" x14ac:dyDescent="0.25">
      <c r="A460" s="8" t="s">
        <v>195</v>
      </c>
      <c r="B460" s="8" t="s">
        <v>194</v>
      </c>
      <c r="C460" s="11">
        <v>52.3</v>
      </c>
      <c r="D460" s="8">
        <v>0.01</v>
      </c>
      <c r="E460" s="8">
        <v>0.02</v>
      </c>
      <c r="F460" s="8">
        <v>1.8</v>
      </c>
      <c r="G460" s="8">
        <v>3.44</v>
      </c>
      <c r="H460" s="8">
        <v>995.04</v>
      </c>
      <c r="I460" s="9">
        <v>5103602</v>
      </c>
      <c r="J460" s="10">
        <v>5072247</v>
      </c>
      <c r="K460" s="8">
        <v>-0.61</v>
      </c>
      <c r="L460" s="8">
        <v>49749</v>
      </c>
      <c r="M460" s="8">
        <v>50</v>
      </c>
      <c r="N460" s="8">
        <v>1.05</v>
      </c>
      <c r="O460" s="9">
        <v>52040.59</v>
      </c>
      <c r="P460" s="8" t="s">
        <v>193</v>
      </c>
      <c r="Q460" s="8" t="s">
        <v>192</v>
      </c>
    </row>
    <row r="461" spans="1:17" x14ac:dyDescent="0.25">
      <c r="A461" s="8" t="s">
        <v>191</v>
      </c>
      <c r="B461" s="8" t="s">
        <v>190</v>
      </c>
      <c r="C461" s="11">
        <v>53.12</v>
      </c>
      <c r="D461" s="8">
        <v>-0.85</v>
      </c>
      <c r="E461" s="8">
        <v>-1.57</v>
      </c>
      <c r="F461" s="8">
        <v>1.54</v>
      </c>
      <c r="G461" s="8">
        <v>2.9</v>
      </c>
      <c r="H461" s="8">
        <v>942.04</v>
      </c>
      <c r="I461" s="9">
        <v>5892348</v>
      </c>
      <c r="J461" s="10">
        <v>8030249</v>
      </c>
      <c r="K461" s="8">
        <v>36.28</v>
      </c>
      <c r="L461" s="8">
        <v>56972</v>
      </c>
      <c r="M461" s="8">
        <v>60.48</v>
      </c>
      <c r="N461" s="8">
        <v>0.88</v>
      </c>
      <c r="O461" s="9">
        <v>50041.16</v>
      </c>
      <c r="P461" s="8" t="s">
        <v>189</v>
      </c>
      <c r="Q461" s="8" t="s">
        <v>189</v>
      </c>
    </row>
    <row r="462" spans="1:17" x14ac:dyDescent="0.25">
      <c r="A462" s="8" t="s">
        <v>188</v>
      </c>
      <c r="B462" s="8" t="s">
        <v>187</v>
      </c>
      <c r="C462" s="11">
        <v>26</v>
      </c>
      <c r="D462" s="8">
        <v>0.41</v>
      </c>
      <c r="E462" s="8">
        <v>1.6</v>
      </c>
      <c r="F462" s="8">
        <v>0.03</v>
      </c>
      <c r="G462" s="8">
        <v>0.12</v>
      </c>
      <c r="H462" s="8">
        <v>1189.51</v>
      </c>
      <c r="I462" s="9">
        <v>10955167</v>
      </c>
      <c r="J462" s="10">
        <v>11306329</v>
      </c>
      <c r="K462" s="8">
        <v>3.21</v>
      </c>
      <c r="L462" s="8">
        <v>82886</v>
      </c>
      <c r="M462" s="8">
        <v>69.680000000000007</v>
      </c>
      <c r="N462" s="8">
        <v>0.37</v>
      </c>
      <c r="O462" s="9">
        <v>30927.26</v>
      </c>
      <c r="P462" s="8" t="s">
        <v>128</v>
      </c>
      <c r="Q462" s="8" t="s">
        <v>53</v>
      </c>
    </row>
    <row r="463" spans="1:17" x14ac:dyDescent="0.25">
      <c r="A463" s="8" t="s">
        <v>186</v>
      </c>
      <c r="B463" s="8" t="s">
        <v>185</v>
      </c>
      <c r="C463" s="11">
        <v>17.36</v>
      </c>
      <c r="D463" s="8">
        <v>0.14000000000000001</v>
      </c>
      <c r="E463" s="8">
        <v>0.81</v>
      </c>
      <c r="F463" s="8">
        <v>0.3</v>
      </c>
      <c r="G463" s="8">
        <v>1.73</v>
      </c>
      <c r="H463" s="8">
        <v>331.27</v>
      </c>
      <c r="I463" s="9">
        <v>4061174</v>
      </c>
      <c r="J463" s="10">
        <v>3178272</v>
      </c>
      <c r="K463" s="8">
        <v>-21.74</v>
      </c>
      <c r="L463" s="8">
        <v>9890.6</v>
      </c>
      <c r="M463" s="8">
        <v>29.86</v>
      </c>
      <c r="N463" s="8">
        <v>0.57999999999999996</v>
      </c>
      <c r="O463" s="9">
        <v>5750.85</v>
      </c>
      <c r="P463" s="8" t="s">
        <v>184</v>
      </c>
      <c r="Q463" s="8" t="s">
        <v>81</v>
      </c>
    </row>
    <row r="464" spans="1:17" x14ac:dyDescent="0.25">
      <c r="A464" s="8" t="s">
        <v>183</v>
      </c>
      <c r="B464" s="8" t="s">
        <v>182</v>
      </c>
      <c r="C464" s="11">
        <v>38.130000000000003</v>
      </c>
      <c r="D464" s="8">
        <v>-0.88</v>
      </c>
      <c r="E464" s="8">
        <v>-2.2599999999999998</v>
      </c>
      <c r="F464" s="8">
        <v>0.2</v>
      </c>
      <c r="G464" s="8">
        <v>0.52</v>
      </c>
      <c r="H464" s="8">
        <v>116.17</v>
      </c>
      <c r="I464" s="9">
        <v>16001512</v>
      </c>
      <c r="J464" s="10">
        <v>12691705</v>
      </c>
      <c r="K464" s="8">
        <v>-20.68</v>
      </c>
      <c r="L464" s="8">
        <v>21308</v>
      </c>
      <c r="M464" s="8">
        <v>183.42</v>
      </c>
      <c r="N464" s="8">
        <v>0.21</v>
      </c>
      <c r="O464" s="9">
        <v>4429.5600000000004</v>
      </c>
      <c r="P464" s="8" t="s">
        <v>181</v>
      </c>
      <c r="Q464" s="8" t="s">
        <v>180</v>
      </c>
    </row>
    <row r="465" spans="1:17" x14ac:dyDescent="0.25">
      <c r="A465" s="8" t="s">
        <v>179</v>
      </c>
      <c r="B465" s="8" t="s">
        <v>178</v>
      </c>
      <c r="C465" s="11">
        <v>61.92</v>
      </c>
      <c r="D465" s="8">
        <v>1.33</v>
      </c>
      <c r="E465" s="8">
        <v>2.2000000000000002</v>
      </c>
      <c r="F465" s="8">
        <v>2.36</v>
      </c>
      <c r="G465" s="8">
        <v>3.81</v>
      </c>
      <c r="H465" s="8">
        <v>110.61</v>
      </c>
      <c r="I465" s="9">
        <v>1260399</v>
      </c>
      <c r="J465" s="10">
        <v>3285470</v>
      </c>
      <c r="K465" s="8">
        <v>160.66999999999999</v>
      </c>
      <c r="L465" s="8">
        <v>7521.73</v>
      </c>
      <c r="M465" s="8">
        <v>68</v>
      </c>
      <c r="N465" s="8">
        <v>0.91</v>
      </c>
      <c r="O465" s="9">
        <v>6848.97</v>
      </c>
      <c r="P465" s="8" t="s">
        <v>177</v>
      </c>
      <c r="Q465" s="8" t="s">
        <v>176</v>
      </c>
    </row>
    <row r="466" spans="1:17" x14ac:dyDescent="0.25">
      <c r="A466" s="8" t="s">
        <v>175</v>
      </c>
      <c r="B466" s="8" t="s">
        <v>174</v>
      </c>
      <c r="C466" s="11">
        <v>17.72</v>
      </c>
      <c r="D466" s="8">
        <v>-0.21</v>
      </c>
      <c r="E466" s="8">
        <v>-1.17</v>
      </c>
      <c r="F466" s="8">
        <v>0.6</v>
      </c>
      <c r="G466" s="8">
        <v>3.39</v>
      </c>
      <c r="H466" s="8">
        <v>516.4</v>
      </c>
      <c r="I466" s="9">
        <v>14584790</v>
      </c>
      <c r="J466" s="10">
        <v>12668118</v>
      </c>
      <c r="K466" s="8">
        <v>-13.14</v>
      </c>
      <c r="L466" s="8">
        <v>104167</v>
      </c>
      <c r="M466" s="8">
        <v>201.72</v>
      </c>
      <c r="N466" s="8">
        <v>0.09</v>
      </c>
      <c r="O466" s="9">
        <v>9150.61</v>
      </c>
      <c r="P466" s="8" t="s">
        <v>173</v>
      </c>
      <c r="Q466" s="8" t="s">
        <v>77</v>
      </c>
    </row>
    <row r="467" spans="1:17" x14ac:dyDescent="0.25">
      <c r="A467" s="8" t="s">
        <v>172</v>
      </c>
      <c r="B467" s="8" t="s">
        <v>171</v>
      </c>
      <c r="C467" s="11">
        <v>33.65</v>
      </c>
      <c r="D467" s="8">
        <v>-0.2</v>
      </c>
      <c r="E467" s="8">
        <v>-0.59</v>
      </c>
      <c r="F467" s="8">
        <v>0</v>
      </c>
      <c r="G467" s="8">
        <v>0</v>
      </c>
      <c r="H467" s="8">
        <v>125.36</v>
      </c>
      <c r="I467" s="9">
        <v>1846091</v>
      </c>
      <c r="J467" s="10">
        <v>882053</v>
      </c>
      <c r="K467" s="8">
        <v>-52.22</v>
      </c>
      <c r="L467" s="8">
        <v>2162.38</v>
      </c>
      <c r="M467" s="8">
        <v>17.25</v>
      </c>
      <c r="N467" s="8">
        <v>1.95</v>
      </c>
      <c r="O467" s="9">
        <v>4218.3599999999997</v>
      </c>
      <c r="P467" s="8" t="s">
        <v>170</v>
      </c>
      <c r="Q467" s="8" t="s">
        <v>53</v>
      </c>
    </row>
    <row r="468" spans="1:17" x14ac:dyDescent="0.25">
      <c r="A468" s="8" t="s">
        <v>169</v>
      </c>
      <c r="B468" s="8" t="s">
        <v>168</v>
      </c>
      <c r="C468" s="11">
        <v>31.66</v>
      </c>
      <c r="D468" s="8">
        <v>-0.44</v>
      </c>
      <c r="E468" s="8">
        <v>-1.37</v>
      </c>
      <c r="F468" s="8">
        <v>2.0499999999999998</v>
      </c>
      <c r="G468" s="8">
        <v>6.48</v>
      </c>
      <c r="H468" s="8">
        <v>156.51</v>
      </c>
      <c r="I468" s="9">
        <v>2983320</v>
      </c>
      <c r="J468" s="10">
        <v>2295938</v>
      </c>
      <c r="K468" s="8">
        <v>-23.04</v>
      </c>
      <c r="L468" s="8">
        <v>931.95</v>
      </c>
      <c r="M468" s="8">
        <v>5.95</v>
      </c>
      <c r="N468" s="8">
        <v>5.32</v>
      </c>
      <c r="O468" s="9">
        <v>4955.1099999999997</v>
      </c>
      <c r="P468" s="8" t="s">
        <v>156</v>
      </c>
      <c r="Q468" s="8" t="s">
        <v>155</v>
      </c>
    </row>
    <row r="469" spans="1:17" x14ac:dyDescent="0.25">
      <c r="A469" s="8" t="s">
        <v>167</v>
      </c>
      <c r="B469" s="8" t="s">
        <v>166</v>
      </c>
      <c r="C469" s="11">
        <v>19.93</v>
      </c>
      <c r="D469" s="8">
        <v>-0.04</v>
      </c>
      <c r="E469" s="8">
        <v>-0.2</v>
      </c>
      <c r="F469" s="8">
        <v>0</v>
      </c>
      <c r="G469" s="8">
        <v>0</v>
      </c>
      <c r="H469" s="8">
        <v>192.76</v>
      </c>
      <c r="I469" s="9">
        <v>5126422</v>
      </c>
      <c r="J469" s="10">
        <v>3118683</v>
      </c>
      <c r="K469" s="8">
        <v>-39.159999999999997</v>
      </c>
      <c r="L469" s="8">
        <v>920.1</v>
      </c>
      <c r="M469" s="8">
        <v>4.7699999999999996</v>
      </c>
      <c r="N469" s="8">
        <v>4.18</v>
      </c>
      <c r="O469" s="9">
        <v>3841.71</v>
      </c>
      <c r="P469" s="8" t="s">
        <v>165</v>
      </c>
      <c r="Q469" s="8" t="s">
        <v>164</v>
      </c>
    </row>
    <row r="470" spans="1:17" x14ac:dyDescent="0.25">
      <c r="A470" s="8" t="s">
        <v>163</v>
      </c>
      <c r="B470" s="8" t="s">
        <v>162</v>
      </c>
      <c r="C470" s="11">
        <v>30.13</v>
      </c>
      <c r="D470" s="8">
        <v>-0.19</v>
      </c>
      <c r="E470" s="8">
        <v>-0.63</v>
      </c>
      <c r="F470" s="8">
        <v>1.84</v>
      </c>
      <c r="G470" s="8">
        <v>6.11</v>
      </c>
      <c r="H470" s="8">
        <v>2840.57</v>
      </c>
      <c r="I470" s="9">
        <v>14371406</v>
      </c>
      <c r="J470" s="10">
        <v>13836440</v>
      </c>
      <c r="K470" s="8">
        <v>-3.72</v>
      </c>
      <c r="L470" s="8">
        <v>100112</v>
      </c>
      <c r="M470" s="8">
        <v>35.24</v>
      </c>
      <c r="N470" s="8">
        <v>0.85</v>
      </c>
      <c r="O470" s="9">
        <v>85586.37</v>
      </c>
      <c r="P470" s="8" t="s">
        <v>99</v>
      </c>
      <c r="Q470" s="8" t="s">
        <v>98</v>
      </c>
    </row>
    <row r="471" spans="1:17" x14ac:dyDescent="0.25">
      <c r="A471" s="8" t="s">
        <v>161</v>
      </c>
      <c r="B471" s="8" t="s">
        <v>160</v>
      </c>
      <c r="C471" s="11">
        <v>23.4</v>
      </c>
      <c r="D471" s="8">
        <v>0.38</v>
      </c>
      <c r="E471" s="8">
        <v>1.65</v>
      </c>
      <c r="F471" s="8">
        <v>0</v>
      </c>
      <c r="G471" s="8">
        <v>0</v>
      </c>
      <c r="H471" s="8">
        <v>606.9</v>
      </c>
      <c r="I471" s="9">
        <v>4076326</v>
      </c>
      <c r="J471" s="10">
        <v>1944237</v>
      </c>
      <c r="K471" s="8">
        <v>-52.3</v>
      </c>
      <c r="L471" s="8">
        <v>14413</v>
      </c>
      <c r="M471" s="8">
        <v>23.75</v>
      </c>
      <c r="N471" s="8">
        <v>0.99</v>
      </c>
      <c r="O471" s="9">
        <v>14201.46</v>
      </c>
      <c r="P471" s="8" t="s">
        <v>159</v>
      </c>
      <c r="Q471" s="8" t="s">
        <v>142</v>
      </c>
    </row>
    <row r="472" spans="1:17" x14ac:dyDescent="0.25">
      <c r="A472" s="8" t="s">
        <v>158</v>
      </c>
      <c r="B472" s="8" t="s">
        <v>157</v>
      </c>
      <c r="C472" s="11">
        <v>48.63</v>
      </c>
      <c r="D472" s="8">
        <v>1.17</v>
      </c>
      <c r="E472" s="8">
        <v>2.4700000000000002</v>
      </c>
      <c r="F472" s="8">
        <v>3.8</v>
      </c>
      <c r="G472" s="8">
        <v>7.81</v>
      </c>
      <c r="H472" s="8">
        <v>158.28</v>
      </c>
      <c r="I472" s="9">
        <v>3936192</v>
      </c>
      <c r="J472" s="10">
        <v>3813678</v>
      </c>
      <c r="K472" s="8">
        <v>-3.11</v>
      </c>
      <c r="L472" s="8">
        <v>2729.78</v>
      </c>
      <c r="M472" s="8">
        <v>17.25</v>
      </c>
      <c r="N472" s="8">
        <v>2.82</v>
      </c>
      <c r="O472" s="9">
        <v>7697.16</v>
      </c>
      <c r="P472" s="8" t="s">
        <v>156</v>
      </c>
      <c r="Q472" s="8" t="s">
        <v>155</v>
      </c>
    </row>
    <row r="473" spans="1:17" x14ac:dyDescent="0.25">
      <c r="A473" s="8" t="s">
        <v>154</v>
      </c>
      <c r="B473" s="8" t="s">
        <v>153</v>
      </c>
      <c r="C473" s="11">
        <v>44.55</v>
      </c>
      <c r="D473" s="8">
        <v>2.02</v>
      </c>
      <c r="E473" s="8">
        <v>4.75</v>
      </c>
      <c r="F473" s="8">
        <v>1.96</v>
      </c>
      <c r="G473" s="8">
        <v>4.4000000000000004</v>
      </c>
      <c r="H473" s="8">
        <v>110.56</v>
      </c>
      <c r="I473" s="9">
        <v>2019483</v>
      </c>
      <c r="J473" s="10">
        <v>1829536</v>
      </c>
      <c r="K473" s="8">
        <v>-9.41</v>
      </c>
      <c r="L473" s="8">
        <v>3434.39</v>
      </c>
      <c r="M473" s="8">
        <v>31.06</v>
      </c>
      <c r="N473" s="8">
        <v>1.43</v>
      </c>
      <c r="O473" s="9">
        <v>4925.45</v>
      </c>
      <c r="P473" s="8" t="s">
        <v>152</v>
      </c>
      <c r="Q473" s="8" t="s">
        <v>113</v>
      </c>
    </row>
    <row r="474" spans="1:17" x14ac:dyDescent="0.25">
      <c r="A474" s="8" t="s">
        <v>151</v>
      </c>
      <c r="B474" s="8" t="s">
        <v>150</v>
      </c>
      <c r="C474" s="11">
        <v>29.8</v>
      </c>
      <c r="D474" s="8">
        <v>-0.16</v>
      </c>
      <c r="E474" s="8">
        <v>-0.53</v>
      </c>
      <c r="F474" s="8">
        <v>0.45</v>
      </c>
      <c r="G474" s="8">
        <v>1.51</v>
      </c>
      <c r="H474" s="8">
        <v>992.38</v>
      </c>
      <c r="I474" s="9">
        <v>7208714</v>
      </c>
      <c r="J474" s="10">
        <v>6586403</v>
      </c>
      <c r="K474" s="8">
        <v>-8.6300000000000008</v>
      </c>
      <c r="L474" s="8">
        <v>62228.800000000003</v>
      </c>
      <c r="M474" s="8">
        <v>62.71</v>
      </c>
      <c r="N474" s="8">
        <v>0.48</v>
      </c>
      <c r="O474" s="9">
        <v>29572.92</v>
      </c>
      <c r="P474" s="8" t="s">
        <v>149</v>
      </c>
      <c r="Q474" s="8" t="s">
        <v>105</v>
      </c>
    </row>
    <row r="475" spans="1:17" x14ac:dyDescent="0.25">
      <c r="A475" s="8" t="s">
        <v>148</v>
      </c>
      <c r="B475" s="8" t="s">
        <v>147</v>
      </c>
      <c r="C475" s="11">
        <v>49.17</v>
      </c>
      <c r="D475" s="8">
        <v>0.31</v>
      </c>
      <c r="E475" s="8">
        <v>0.63</v>
      </c>
      <c r="F475" s="8">
        <v>1.0900000000000001</v>
      </c>
      <c r="G475" s="8">
        <v>2.2200000000000002</v>
      </c>
      <c r="H475" s="8">
        <v>3896.62</v>
      </c>
      <c r="I475" s="9">
        <v>17941359</v>
      </c>
      <c r="J475" s="10">
        <v>15036100</v>
      </c>
      <c r="K475" s="8">
        <v>-16.190000000000001</v>
      </c>
      <c r="L475" s="8">
        <v>404909</v>
      </c>
      <c r="M475" s="8">
        <v>103.91</v>
      </c>
      <c r="N475" s="8">
        <v>0.47</v>
      </c>
      <c r="O475" s="9">
        <v>191596.79999999999</v>
      </c>
      <c r="P475" s="8" t="s">
        <v>146</v>
      </c>
      <c r="Q475" s="8" t="s">
        <v>105</v>
      </c>
    </row>
    <row r="476" spans="1:17" x14ac:dyDescent="0.25">
      <c r="A476" s="8" t="s">
        <v>145</v>
      </c>
      <c r="B476" s="8" t="s">
        <v>144</v>
      </c>
      <c r="C476" s="11">
        <v>395.48</v>
      </c>
      <c r="D476" s="8">
        <v>10.38</v>
      </c>
      <c r="E476" s="8">
        <v>2.7</v>
      </c>
      <c r="F476" s="8">
        <v>8.6</v>
      </c>
      <c r="G476" s="8">
        <v>2.17</v>
      </c>
      <c r="H476" s="8">
        <v>9.4</v>
      </c>
      <c r="I476" s="9">
        <v>43744</v>
      </c>
      <c r="J476" s="10">
        <v>37535</v>
      </c>
      <c r="K476" s="8">
        <v>-14.19</v>
      </c>
      <c r="L476" s="8">
        <v>4452.5600000000004</v>
      </c>
      <c r="M476" s="8">
        <v>473.68</v>
      </c>
      <c r="N476" s="8">
        <v>0.83</v>
      </c>
      <c r="O476" s="9">
        <v>3717.51</v>
      </c>
      <c r="P476" s="8" t="s">
        <v>143</v>
      </c>
      <c r="Q476" s="8" t="s">
        <v>142</v>
      </c>
    </row>
    <row r="477" spans="1:17" x14ac:dyDescent="0.25">
      <c r="A477" s="8" t="s">
        <v>141</v>
      </c>
      <c r="B477" s="8" t="s">
        <v>140</v>
      </c>
      <c r="C477" s="11">
        <v>28.84</v>
      </c>
      <c r="D477" s="8">
        <v>0.75</v>
      </c>
      <c r="E477" s="8">
        <v>2.67</v>
      </c>
      <c r="F477" s="8">
        <v>1.1599999999999999</v>
      </c>
      <c r="G477" s="8">
        <v>4.0199999999999996</v>
      </c>
      <c r="H477" s="8">
        <v>492</v>
      </c>
      <c r="I477" s="9">
        <v>3325486</v>
      </c>
      <c r="J477" s="10">
        <v>4619876</v>
      </c>
      <c r="K477" s="8">
        <v>38.92</v>
      </c>
      <c r="L477" s="8">
        <v>12932</v>
      </c>
      <c r="M477" s="8">
        <v>26.28</v>
      </c>
      <c r="N477" s="8">
        <v>1.1000000000000001</v>
      </c>
      <c r="O477" s="9">
        <v>14189.28</v>
      </c>
      <c r="P477" s="8" t="s">
        <v>139</v>
      </c>
      <c r="Q477" s="8" t="s">
        <v>138</v>
      </c>
    </row>
    <row r="478" spans="1:17" x14ac:dyDescent="0.25">
      <c r="A478" s="8" t="s">
        <v>137</v>
      </c>
      <c r="B478" s="8" t="s">
        <v>136</v>
      </c>
      <c r="C478" s="11">
        <v>51.16</v>
      </c>
      <c r="D478" s="8">
        <v>-0.34</v>
      </c>
      <c r="E478" s="8">
        <v>-0.66</v>
      </c>
      <c r="F478" s="8">
        <v>0</v>
      </c>
      <c r="G478" s="8">
        <v>0</v>
      </c>
      <c r="H478" s="8">
        <v>96.4</v>
      </c>
      <c r="I478" s="9">
        <v>1016461</v>
      </c>
      <c r="J478" s="10">
        <v>517364</v>
      </c>
      <c r="K478" s="8">
        <v>-49.1</v>
      </c>
      <c r="L478" s="8">
        <v>1536.46</v>
      </c>
      <c r="M478" s="8">
        <v>15.94</v>
      </c>
      <c r="N478" s="8">
        <v>3.21</v>
      </c>
      <c r="O478" s="9">
        <v>4931.82</v>
      </c>
      <c r="P478" s="8" t="s">
        <v>135</v>
      </c>
      <c r="Q478" s="8" t="s">
        <v>134</v>
      </c>
    </row>
    <row r="479" spans="1:17" x14ac:dyDescent="0.25">
      <c r="A479" s="8" t="s">
        <v>133</v>
      </c>
      <c r="B479" s="8" t="s">
        <v>132</v>
      </c>
      <c r="C479" s="11">
        <v>33.450000000000003</v>
      </c>
      <c r="D479" s="8">
        <v>-0.08</v>
      </c>
      <c r="E479" s="8">
        <v>-0.24</v>
      </c>
      <c r="F479" s="8">
        <v>0</v>
      </c>
      <c r="G479" s="8">
        <v>0</v>
      </c>
      <c r="H479" s="8">
        <v>105.41</v>
      </c>
      <c r="I479" s="9">
        <v>1569945</v>
      </c>
      <c r="J479" s="10">
        <v>1040851</v>
      </c>
      <c r="K479" s="8">
        <v>-33.700000000000003</v>
      </c>
      <c r="L479" s="8">
        <v>2575.9499999999998</v>
      </c>
      <c r="M479" s="8">
        <v>24.44</v>
      </c>
      <c r="N479" s="8">
        <v>1.37</v>
      </c>
      <c r="O479" s="9">
        <v>3525.96</v>
      </c>
      <c r="P479" s="8" t="s">
        <v>131</v>
      </c>
      <c r="Q479" s="8" t="s">
        <v>92</v>
      </c>
    </row>
    <row r="480" spans="1:17" x14ac:dyDescent="0.25">
      <c r="A480" s="8" t="s">
        <v>130</v>
      </c>
      <c r="B480" s="8" t="s">
        <v>129</v>
      </c>
      <c r="C480" s="11">
        <v>49.52</v>
      </c>
      <c r="D480" s="8">
        <v>0.06</v>
      </c>
      <c r="E480" s="8">
        <v>0.12</v>
      </c>
      <c r="F480" s="8">
        <v>0</v>
      </c>
      <c r="G480" s="8">
        <v>0</v>
      </c>
      <c r="H480" s="8">
        <v>484.64</v>
      </c>
      <c r="I480" s="9">
        <v>4781565</v>
      </c>
      <c r="J480" s="10">
        <v>4101711</v>
      </c>
      <c r="K480" s="8">
        <v>-14.22</v>
      </c>
      <c r="L480" s="8">
        <v>60840.7</v>
      </c>
      <c r="M480" s="8">
        <v>125.54</v>
      </c>
      <c r="N480" s="8">
        <v>0.39</v>
      </c>
      <c r="O480" s="9">
        <v>23999.37</v>
      </c>
      <c r="P480" s="8" t="s">
        <v>128</v>
      </c>
      <c r="Q480" s="8" t="s">
        <v>53</v>
      </c>
    </row>
    <row r="481" spans="1:17" x14ac:dyDescent="0.25">
      <c r="A481" s="8" t="s">
        <v>127</v>
      </c>
      <c r="B481" s="8" t="s">
        <v>126</v>
      </c>
      <c r="C481" s="11">
        <v>24.45</v>
      </c>
      <c r="D481" s="8">
        <v>-0.9</v>
      </c>
      <c r="E481" s="8">
        <v>-3.55</v>
      </c>
      <c r="F481" s="8">
        <v>0.2</v>
      </c>
      <c r="G481" s="8">
        <v>0.82</v>
      </c>
      <c r="H481" s="8">
        <v>4263.8599999999997</v>
      </c>
      <c r="I481" s="9">
        <v>85187789</v>
      </c>
      <c r="J481" s="10">
        <v>150521767</v>
      </c>
      <c r="K481" s="8">
        <v>76.69</v>
      </c>
      <c r="L481" s="8">
        <v>61954</v>
      </c>
      <c r="M481" s="8">
        <v>14.53</v>
      </c>
      <c r="N481" s="8">
        <v>1.68</v>
      </c>
      <c r="O481" s="9">
        <v>104251.4</v>
      </c>
      <c r="P481" s="8" t="s">
        <v>125</v>
      </c>
      <c r="Q481" s="8" t="s">
        <v>49</v>
      </c>
    </row>
    <row r="482" spans="1:17" x14ac:dyDescent="0.25">
      <c r="A482" s="8" t="s">
        <v>124</v>
      </c>
      <c r="B482" s="8" t="s">
        <v>123</v>
      </c>
      <c r="C482" s="11">
        <v>30.24</v>
      </c>
      <c r="D482" s="8">
        <v>1.0900000000000001</v>
      </c>
      <c r="E482" s="8">
        <v>3.74</v>
      </c>
      <c r="F482" s="8">
        <v>0</v>
      </c>
      <c r="G482" s="8">
        <v>0</v>
      </c>
      <c r="H482" s="8">
        <v>222.89</v>
      </c>
      <c r="I482" s="9">
        <v>5689598</v>
      </c>
      <c r="J482" s="10">
        <v>6065174</v>
      </c>
      <c r="K482" s="8">
        <v>6.6</v>
      </c>
      <c r="L482" s="8">
        <v>7517</v>
      </c>
      <c r="M482" s="8">
        <v>33.729999999999997</v>
      </c>
      <c r="N482" s="8">
        <v>0.9</v>
      </c>
      <c r="O482" s="9">
        <v>6740.19</v>
      </c>
      <c r="P482" s="8" t="s">
        <v>122</v>
      </c>
      <c r="Q482" s="8" t="s">
        <v>121</v>
      </c>
    </row>
    <row r="483" spans="1:17" x14ac:dyDescent="0.25">
      <c r="A483" s="8" t="s">
        <v>120</v>
      </c>
      <c r="B483" s="8" t="s">
        <v>119</v>
      </c>
      <c r="C483" s="11">
        <v>17.73</v>
      </c>
      <c r="D483" s="8">
        <v>0.19</v>
      </c>
      <c r="E483" s="8">
        <v>1.08</v>
      </c>
      <c r="F483" s="8">
        <v>0.04</v>
      </c>
      <c r="G483" s="8">
        <v>0.23</v>
      </c>
      <c r="H483" s="8">
        <v>701.29</v>
      </c>
      <c r="I483" s="9">
        <v>6641706</v>
      </c>
      <c r="J483" s="10">
        <v>6535393</v>
      </c>
      <c r="K483" s="8">
        <v>-1.6</v>
      </c>
      <c r="L483" s="8">
        <v>5217.3</v>
      </c>
      <c r="M483" s="8">
        <v>7.44</v>
      </c>
      <c r="N483" s="8">
        <v>2.38</v>
      </c>
      <c r="O483" s="9">
        <v>12433.87</v>
      </c>
      <c r="P483" s="8" t="s">
        <v>118</v>
      </c>
      <c r="Q483" s="8" t="s">
        <v>117</v>
      </c>
    </row>
    <row r="484" spans="1:17" x14ac:dyDescent="0.25">
      <c r="A484" s="8" t="s">
        <v>116</v>
      </c>
      <c r="B484" s="8" t="s">
        <v>115</v>
      </c>
      <c r="C484" s="11">
        <v>32.36</v>
      </c>
      <c r="D484" s="8">
        <v>0.41</v>
      </c>
      <c r="E484" s="8">
        <v>1.28</v>
      </c>
      <c r="F484" s="8">
        <v>1</v>
      </c>
      <c r="G484" s="8">
        <v>3.09</v>
      </c>
      <c r="H484" s="8">
        <v>211.36</v>
      </c>
      <c r="I484" s="9">
        <v>2072349</v>
      </c>
      <c r="J484" s="10">
        <v>1727259</v>
      </c>
      <c r="K484" s="8">
        <v>-16.649999999999999</v>
      </c>
      <c r="L484" s="8">
        <v>7251</v>
      </c>
      <c r="M484" s="8">
        <v>34.31</v>
      </c>
      <c r="N484" s="8">
        <v>0.94</v>
      </c>
      <c r="O484" s="9">
        <v>6839.61</v>
      </c>
      <c r="P484" s="8" t="s">
        <v>114</v>
      </c>
      <c r="Q484" s="8" t="s">
        <v>113</v>
      </c>
    </row>
    <row r="485" spans="1:17" x14ac:dyDescent="0.25">
      <c r="A485" s="8" t="s">
        <v>112</v>
      </c>
      <c r="B485" s="8" t="s">
        <v>111</v>
      </c>
      <c r="C485" s="11">
        <v>50.75</v>
      </c>
      <c r="D485" s="8">
        <v>-5.59</v>
      </c>
      <c r="E485" s="8">
        <v>-9.92</v>
      </c>
      <c r="F485" s="8">
        <v>1.72</v>
      </c>
      <c r="G485" s="8">
        <v>3.39</v>
      </c>
      <c r="H485" s="8">
        <v>73.83</v>
      </c>
      <c r="I485" s="9">
        <v>1930072</v>
      </c>
      <c r="J485" s="10">
        <v>5153713</v>
      </c>
      <c r="K485" s="8">
        <v>167.02</v>
      </c>
      <c r="L485" s="8">
        <v>17862</v>
      </c>
      <c r="M485" s="8">
        <v>241.93</v>
      </c>
      <c r="N485" s="8">
        <v>0.21</v>
      </c>
      <c r="O485" s="9">
        <v>3746.87</v>
      </c>
      <c r="P485" s="8" t="s">
        <v>110</v>
      </c>
      <c r="Q485" s="8" t="s">
        <v>109</v>
      </c>
    </row>
    <row r="486" spans="1:17" x14ac:dyDescent="0.25">
      <c r="A486" s="8" t="s">
        <v>108</v>
      </c>
      <c r="B486" s="8" t="s">
        <v>107</v>
      </c>
      <c r="C486" s="11">
        <v>23.33</v>
      </c>
      <c r="D486" s="8">
        <v>0.92</v>
      </c>
      <c r="E486" s="8">
        <v>4.1100000000000003</v>
      </c>
      <c r="F486" s="8">
        <v>0</v>
      </c>
      <c r="G486" s="8">
        <v>0</v>
      </c>
      <c r="H486" s="8">
        <v>140.44</v>
      </c>
      <c r="I486" s="9">
        <v>3547911</v>
      </c>
      <c r="J486" s="10">
        <v>4309007</v>
      </c>
      <c r="K486" s="8">
        <v>21.45</v>
      </c>
      <c r="L486" s="8">
        <v>7954.21</v>
      </c>
      <c r="M486" s="8">
        <v>56.64</v>
      </c>
      <c r="N486" s="8">
        <v>0.41</v>
      </c>
      <c r="O486" s="9">
        <v>3276.47</v>
      </c>
      <c r="P486" s="8" t="s">
        <v>106</v>
      </c>
      <c r="Q486" s="8" t="s">
        <v>105</v>
      </c>
    </row>
    <row r="487" spans="1:17" x14ac:dyDescent="0.25">
      <c r="A487" s="8" t="s">
        <v>104</v>
      </c>
      <c r="B487" s="8" t="s">
        <v>103</v>
      </c>
      <c r="C487" s="11">
        <v>15.83</v>
      </c>
      <c r="D487" s="8">
        <v>-0.35</v>
      </c>
      <c r="E487" s="8">
        <v>-2.16</v>
      </c>
      <c r="F487" s="8">
        <v>0.44</v>
      </c>
      <c r="G487" s="8">
        <v>2.78</v>
      </c>
      <c r="H487" s="8">
        <v>580.1</v>
      </c>
      <c r="I487" s="9">
        <v>6414855</v>
      </c>
      <c r="J487" s="10">
        <v>5597458</v>
      </c>
      <c r="K487" s="8">
        <v>-12.74</v>
      </c>
      <c r="L487" s="8">
        <v>11276</v>
      </c>
      <c r="M487" s="8">
        <v>19.440000000000001</v>
      </c>
      <c r="N487" s="8">
        <v>0.81</v>
      </c>
      <c r="O487" s="9">
        <v>9182.98</v>
      </c>
      <c r="P487" s="8" t="s">
        <v>102</v>
      </c>
      <c r="Q487" s="8" t="s">
        <v>77</v>
      </c>
    </row>
    <row r="488" spans="1:17" x14ac:dyDescent="0.25">
      <c r="A488" s="8" t="s">
        <v>101</v>
      </c>
      <c r="B488" s="8" t="s">
        <v>100</v>
      </c>
      <c r="C488" s="11">
        <v>8.25</v>
      </c>
      <c r="D488" s="8">
        <v>-7.0000000000000007E-2</v>
      </c>
      <c r="E488" s="8">
        <v>-0.84</v>
      </c>
      <c r="F488" s="8">
        <v>1</v>
      </c>
      <c r="G488" s="8">
        <v>12.12</v>
      </c>
      <c r="H488" s="8">
        <v>436.75</v>
      </c>
      <c r="I488" s="9">
        <v>3904851</v>
      </c>
      <c r="J488" s="10">
        <v>1922363</v>
      </c>
      <c r="K488" s="8">
        <v>-50.77</v>
      </c>
      <c r="L488" s="8">
        <v>3126.5</v>
      </c>
      <c r="M488" s="8">
        <v>7.16</v>
      </c>
      <c r="N488" s="8">
        <v>1.1499999999999999</v>
      </c>
      <c r="O488" s="9">
        <v>3603.19</v>
      </c>
      <c r="P488" s="8" t="s">
        <v>99</v>
      </c>
      <c r="Q488" s="8" t="s">
        <v>98</v>
      </c>
    </row>
    <row r="489" spans="1:17" x14ac:dyDescent="0.25">
      <c r="A489" s="8" t="s">
        <v>97</v>
      </c>
      <c r="B489" s="8" t="s">
        <v>96</v>
      </c>
      <c r="C489" s="11">
        <v>41.66</v>
      </c>
      <c r="D489" s="8">
        <v>-0.04</v>
      </c>
      <c r="E489" s="8">
        <v>-0.1</v>
      </c>
      <c r="F489" s="8">
        <v>1.35</v>
      </c>
      <c r="G489" s="8">
        <v>3.24</v>
      </c>
      <c r="H489" s="8">
        <v>116.91</v>
      </c>
      <c r="I489" s="9">
        <v>992020</v>
      </c>
      <c r="J489" s="10">
        <v>628553</v>
      </c>
      <c r="K489" s="8">
        <v>-36.64</v>
      </c>
      <c r="L489" s="8">
        <v>4395.3999999999996</v>
      </c>
      <c r="M489" s="8">
        <v>37.6</v>
      </c>
      <c r="N489" s="8">
        <v>1.1100000000000001</v>
      </c>
      <c r="O489" s="9">
        <v>4870.47</v>
      </c>
      <c r="P489" s="8" t="s">
        <v>74</v>
      </c>
      <c r="Q489" s="8" t="s">
        <v>73</v>
      </c>
    </row>
    <row r="490" spans="1:17" x14ac:dyDescent="0.25">
      <c r="A490" s="8" t="s">
        <v>95</v>
      </c>
      <c r="B490" s="8" t="s">
        <v>94</v>
      </c>
      <c r="C490" s="11">
        <v>46.86</v>
      </c>
      <c r="D490" s="8">
        <v>0.04</v>
      </c>
      <c r="E490" s="8">
        <v>0.09</v>
      </c>
      <c r="F490" s="8">
        <v>1.2</v>
      </c>
      <c r="G490" s="8">
        <v>2.56</v>
      </c>
      <c r="H490" s="8">
        <v>1333.56</v>
      </c>
      <c r="I490" s="9">
        <v>10257171</v>
      </c>
      <c r="J490" s="10">
        <v>11986505</v>
      </c>
      <c r="K490" s="8">
        <v>16.86</v>
      </c>
      <c r="L490" s="8">
        <v>22500.23</v>
      </c>
      <c r="M490" s="8">
        <v>16.87</v>
      </c>
      <c r="N490" s="8">
        <v>2.78</v>
      </c>
      <c r="O490" s="9">
        <v>62490.63</v>
      </c>
      <c r="P490" s="8" t="s">
        <v>93</v>
      </c>
      <c r="Q490" s="8" t="s">
        <v>92</v>
      </c>
    </row>
    <row r="491" spans="1:17" x14ac:dyDescent="0.25">
      <c r="A491" s="8" t="s">
        <v>91</v>
      </c>
      <c r="B491" s="8" t="s">
        <v>90</v>
      </c>
      <c r="C491" s="11">
        <v>11.79</v>
      </c>
      <c r="D491" s="8">
        <v>-0.31</v>
      </c>
      <c r="E491" s="8">
        <v>-2.56</v>
      </c>
      <c r="F491" s="8">
        <v>0.16</v>
      </c>
      <c r="G491" s="8">
        <v>1.36</v>
      </c>
      <c r="H491" s="8">
        <v>178.08</v>
      </c>
      <c r="I491" s="9">
        <v>4658460</v>
      </c>
      <c r="J491" s="10">
        <v>5036994</v>
      </c>
      <c r="K491" s="8">
        <v>8.1300000000000008</v>
      </c>
      <c r="L491" s="8">
        <v>4170</v>
      </c>
      <c r="M491" s="8">
        <v>23.42</v>
      </c>
      <c r="N491" s="8">
        <v>0.5</v>
      </c>
      <c r="O491" s="9">
        <v>2099.56</v>
      </c>
      <c r="P491" s="8" t="s">
        <v>89</v>
      </c>
      <c r="Q491" s="8" t="s">
        <v>85</v>
      </c>
    </row>
    <row r="492" spans="1:17" x14ac:dyDescent="0.25">
      <c r="A492" s="8" t="s">
        <v>88</v>
      </c>
      <c r="B492" s="8" t="s">
        <v>87</v>
      </c>
      <c r="C492" s="11">
        <v>42.26</v>
      </c>
      <c r="D492" s="8">
        <v>2.4900000000000002</v>
      </c>
      <c r="E492" s="8">
        <v>6.26</v>
      </c>
      <c r="F492" s="8">
        <v>0</v>
      </c>
      <c r="G492" s="8">
        <v>0</v>
      </c>
      <c r="H492" s="8">
        <v>123.05</v>
      </c>
      <c r="I492" s="9">
        <v>3513880</v>
      </c>
      <c r="J492" s="10">
        <v>6268568</v>
      </c>
      <c r="K492" s="8">
        <v>78.39</v>
      </c>
      <c r="L492" s="8">
        <v>2948.57</v>
      </c>
      <c r="M492" s="8">
        <v>23.96</v>
      </c>
      <c r="N492" s="8">
        <v>1.76</v>
      </c>
      <c r="O492" s="9">
        <v>5200.09</v>
      </c>
      <c r="P492" s="8" t="s">
        <v>86</v>
      </c>
      <c r="Q492" s="8" t="s">
        <v>85</v>
      </c>
    </row>
    <row r="493" spans="1:17" x14ac:dyDescent="0.25">
      <c r="A493" s="8" t="s">
        <v>84</v>
      </c>
      <c r="B493" s="8" t="s">
        <v>83</v>
      </c>
      <c r="C493" s="11">
        <v>12.86</v>
      </c>
      <c r="D493" s="8">
        <v>0.27</v>
      </c>
      <c r="E493" s="8">
        <v>2.14</v>
      </c>
      <c r="F493" s="8">
        <v>0.4</v>
      </c>
      <c r="G493" s="8">
        <v>3.11</v>
      </c>
      <c r="H493" s="8">
        <v>342.11</v>
      </c>
      <c r="I493" s="9">
        <v>6854827</v>
      </c>
      <c r="J493" s="10">
        <v>4612770</v>
      </c>
      <c r="K493" s="8">
        <v>-32.71</v>
      </c>
      <c r="L493" s="8">
        <v>6505.42</v>
      </c>
      <c r="M493" s="8">
        <v>19.02</v>
      </c>
      <c r="N493" s="8">
        <v>0.68</v>
      </c>
      <c r="O493" s="9">
        <v>4399.53</v>
      </c>
      <c r="P493" s="8" t="s">
        <v>82</v>
      </c>
      <c r="Q493" s="8" t="s">
        <v>81</v>
      </c>
    </row>
    <row r="494" spans="1:17" x14ac:dyDescent="0.25">
      <c r="A494" s="8" t="s">
        <v>80</v>
      </c>
      <c r="B494" s="8" t="s">
        <v>79</v>
      </c>
      <c r="C494" s="11">
        <v>39.42</v>
      </c>
      <c r="D494" s="8">
        <v>-0.75</v>
      </c>
      <c r="E494" s="8">
        <v>-1.87</v>
      </c>
      <c r="F494" s="8">
        <v>0.5</v>
      </c>
      <c r="G494" s="8">
        <v>1.27</v>
      </c>
      <c r="H494" s="8">
        <v>579.70000000000005</v>
      </c>
      <c r="I494" s="9">
        <v>7720528</v>
      </c>
      <c r="J494" s="10">
        <v>7650251</v>
      </c>
      <c r="K494" s="8">
        <v>-0.91</v>
      </c>
      <c r="L494" s="8">
        <v>8183</v>
      </c>
      <c r="M494" s="8">
        <v>14.12</v>
      </c>
      <c r="N494" s="8">
        <v>2.79</v>
      </c>
      <c r="O494" s="9">
        <v>22851.77</v>
      </c>
      <c r="P494" s="8" t="s">
        <v>78</v>
      </c>
      <c r="Q494" s="8" t="s">
        <v>77</v>
      </c>
    </row>
    <row r="495" spans="1:17" x14ac:dyDescent="0.25">
      <c r="A495" s="8" t="s">
        <v>76</v>
      </c>
      <c r="B495" s="8" t="s">
        <v>75</v>
      </c>
      <c r="C495" s="11">
        <v>19.010000000000002</v>
      </c>
      <c r="D495" s="8">
        <v>-0.01</v>
      </c>
      <c r="E495" s="8">
        <v>-0.05</v>
      </c>
      <c r="F495" s="8">
        <v>0.98</v>
      </c>
      <c r="G495" s="8">
        <v>5.16</v>
      </c>
      <c r="H495" s="8">
        <v>455.66</v>
      </c>
      <c r="I495" s="9">
        <v>2929033</v>
      </c>
      <c r="J495" s="10">
        <v>1819035</v>
      </c>
      <c r="K495" s="8">
        <v>-37.9</v>
      </c>
      <c r="L495" s="8">
        <v>10870.31</v>
      </c>
      <c r="M495" s="8">
        <v>23.86</v>
      </c>
      <c r="N495" s="8">
        <v>0.8</v>
      </c>
      <c r="O495" s="9">
        <v>8662.1</v>
      </c>
      <c r="P495" s="8" t="s">
        <v>74</v>
      </c>
      <c r="Q495" s="8" t="s">
        <v>73</v>
      </c>
    </row>
    <row r="496" spans="1:17" x14ac:dyDescent="0.25">
      <c r="A496" s="8" t="s">
        <v>72</v>
      </c>
      <c r="B496" s="8" t="s">
        <v>71</v>
      </c>
      <c r="C496" s="11">
        <v>7</v>
      </c>
      <c r="D496" s="8">
        <v>7.0000000000000007E-2</v>
      </c>
      <c r="E496" s="8">
        <v>1.01</v>
      </c>
      <c r="F496" s="8">
        <v>0.17</v>
      </c>
      <c r="G496" s="8">
        <v>2.4300000000000002</v>
      </c>
      <c r="H496" s="8">
        <v>864.79</v>
      </c>
      <c r="I496" s="9">
        <v>5520836</v>
      </c>
      <c r="J496" s="10">
        <v>5787498</v>
      </c>
      <c r="K496" s="8">
        <v>4.83</v>
      </c>
      <c r="L496" s="8">
        <v>16827</v>
      </c>
      <c r="M496" s="8">
        <v>19.46</v>
      </c>
      <c r="N496" s="8">
        <v>0.36</v>
      </c>
      <c r="O496" s="9">
        <v>6053.53</v>
      </c>
      <c r="P496" s="8" t="s">
        <v>70</v>
      </c>
      <c r="Q496" s="8" t="s">
        <v>69</v>
      </c>
    </row>
    <row r="497" spans="1:17" x14ac:dyDescent="0.25">
      <c r="A497" s="8" t="s">
        <v>68</v>
      </c>
      <c r="B497" s="8" t="s">
        <v>67</v>
      </c>
      <c r="C497" s="11">
        <v>20.55</v>
      </c>
      <c r="D497" s="8">
        <v>0.39</v>
      </c>
      <c r="E497" s="8">
        <v>1.93</v>
      </c>
      <c r="F497" s="8">
        <v>0.56000000000000005</v>
      </c>
      <c r="G497" s="8">
        <v>2.73</v>
      </c>
      <c r="H497" s="8">
        <v>275.51</v>
      </c>
      <c r="I497" s="9">
        <v>7682918</v>
      </c>
      <c r="J497" s="10">
        <v>10732735</v>
      </c>
      <c r="K497" s="8">
        <v>39.700000000000003</v>
      </c>
      <c r="L497" s="8">
        <v>1713.17</v>
      </c>
      <c r="M497" s="8">
        <v>6.22</v>
      </c>
      <c r="N497" s="8">
        <v>3.3</v>
      </c>
      <c r="O497" s="9">
        <v>5661.73</v>
      </c>
      <c r="P497" s="8" t="s">
        <v>66</v>
      </c>
      <c r="Q497" s="8" t="s">
        <v>65</v>
      </c>
    </row>
    <row r="498" spans="1:17" x14ac:dyDescent="0.25">
      <c r="A498" s="8" t="s">
        <v>64</v>
      </c>
      <c r="B498" s="8" t="s">
        <v>63</v>
      </c>
      <c r="C498" s="11">
        <v>17.37</v>
      </c>
      <c r="D498" s="8">
        <v>0.62</v>
      </c>
      <c r="E498" s="8">
        <v>3.7</v>
      </c>
      <c r="F498" s="8">
        <v>0</v>
      </c>
      <c r="G498" s="8">
        <v>0</v>
      </c>
      <c r="H498" s="8">
        <v>1394.19</v>
      </c>
      <c r="I498" s="9">
        <v>19841311</v>
      </c>
      <c r="J498" s="10">
        <v>53313296</v>
      </c>
      <c r="K498" s="8">
        <v>168.7</v>
      </c>
      <c r="L498" s="8">
        <v>6970.94</v>
      </c>
      <c r="M498" s="8">
        <v>5</v>
      </c>
      <c r="N498" s="8">
        <v>3.47</v>
      </c>
      <c r="O498" s="9">
        <v>24217.08</v>
      </c>
      <c r="P498" s="8" t="s">
        <v>62</v>
      </c>
      <c r="Q498" s="8" t="s">
        <v>61</v>
      </c>
    </row>
    <row r="499" spans="1:17" x14ac:dyDescent="0.25">
      <c r="A499" s="8" t="s">
        <v>60</v>
      </c>
      <c r="B499" s="8" t="s">
        <v>59</v>
      </c>
      <c r="C499" s="11">
        <v>33.68</v>
      </c>
      <c r="D499" s="8">
        <v>0.3</v>
      </c>
      <c r="E499" s="8">
        <v>0.9</v>
      </c>
      <c r="F499" s="8">
        <v>0.76</v>
      </c>
      <c r="G499" s="8">
        <v>2.2599999999999998</v>
      </c>
      <c r="H499" s="8">
        <v>466</v>
      </c>
      <c r="I499" s="9">
        <v>5044446</v>
      </c>
      <c r="J499" s="10">
        <v>3788700</v>
      </c>
      <c r="K499" s="8">
        <v>-24.89</v>
      </c>
      <c r="L499" s="8">
        <v>10900</v>
      </c>
      <c r="M499" s="8">
        <v>23.39</v>
      </c>
      <c r="N499" s="8">
        <v>1.44</v>
      </c>
      <c r="O499" s="9">
        <v>15694.88</v>
      </c>
      <c r="P499" s="8" t="s">
        <v>58</v>
      </c>
      <c r="Q499" s="8" t="s">
        <v>57</v>
      </c>
    </row>
    <row r="500" spans="1:17" x14ac:dyDescent="0.25">
      <c r="A500" s="8" t="s">
        <v>56</v>
      </c>
      <c r="B500" s="8" t="s">
        <v>55</v>
      </c>
      <c r="C500" s="11">
        <v>42.62</v>
      </c>
      <c r="D500" s="8">
        <v>0.55000000000000004</v>
      </c>
      <c r="E500" s="8">
        <v>1.31</v>
      </c>
      <c r="F500" s="8">
        <v>0</v>
      </c>
      <c r="G500" s="8">
        <v>0</v>
      </c>
      <c r="H500" s="8">
        <v>215.1</v>
      </c>
      <c r="I500" s="9">
        <v>2183680</v>
      </c>
      <c r="J500" s="10">
        <v>3127392</v>
      </c>
      <c r="K500" s="8">
        <v>43.22</v>
      </c>
      <c r="L500" s="8">
        <v>4054.5</v>
      </c>
      <c r="M500" s="8">
        <v>18.850000000000001</v>
      </c>
      <c r="N500" s="8">
        <v>2.2599999999999998</v>
      </c>
      <c r="O500" s="9">
        <v>9167.56</v>
      </c>
      <c r="P500" s="8" t="s">
        <v>54</v>
      </c>
      <c r="Q500" s="8" t="s">
        <v>53</v>
      </c>
    </row>
    <row r="501" spans="1:17" x14ac:dyDescent="0.25">
      <c r="A501" s="8" t="s">
        <v>52</v>
      </c>
      <c r="B501" s="8" t="s">
        <v>51</v>
      </c>
      <c r="C501" s="11">
        <v>11</v>
      </c>
      <c r="D501" s="8">
        <v>0.32</v>
      </c>
      <c r="E501" s="8">
        <v>3</v>
      </c>
      <c r="F501" s="8">
        <v>0.16</v>
      </c>
      <c r="G501" s="8">
        <v>1.45</v>
      </c>
      <c r="H501" s="8">
        <v>115.34</v>
      </c>
      <c r="I501" s="9">
        <v>5569068</v>
      </c>
      <c r="J501" s="10">
        <v>5439957</v>
      </c>
      <c r="K501" s="8">
        <v>-2.3199999999999998</v>
      </c>
      <c r="L501" s="8">
        <v>2757.92</v>
      </c>
      <c r="M501" s="8">
        <v>23.91</v>
      </c>
      <c r="N501" s="8">
        <v>0.46</v>
      </c>
      <c r="O501" s="9">
        <v>1268.74</v>
      </c>
      <c r="P501" s="8" t="s">
        <v>50</v>
      </c>
      <c r="Q501" s="8" t="s">
        <v>49</v>
      </c>
    </row>
    <row r="502" spans="1:17" x14ac:dyDescent="0.25">
      <c r="A502" s="8"/>
      <c r="B502" s="8"/>
      <c r="E502" s="8"/>
      <c r="F502" s="8"/>
      <c r="G502" s="8"/>
      <c r="H502" s="8"/>
      <c r="I502" s="9"/>
      <c r="J502" s="10"/>
      <c r="K502" s="8"/>
      <c r="L502" s="8"/>
      <c r="M502" s="8"/>
      <c r="N502" s="8"/>
      <c r="O502" s="9"/>
      <c r="P502" s="8"/>
      <c r="Q502" s="8"/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T506"/>
  <sheetViews>
    <sheetView showGridLines="0" topLeftCell="B1" zoomScale="84" zoomScaleNormal="84" workbookViewId="0">
      <selection activeCell="C2" sqref="C2"/>
    </sheetView>
  </sheetViews>
  <sheetFormatPr defaultRowHeight="15" x14ac:dyDescent="0.25"/>
  <cols>
    <col min="3" max="3" width="17.85546875" style="29" customWidth="1"/>
    <col min="4" max="4" width="12.85546875" style="29" bestFit="1" customWidth="1"/>
    <col min="5" max="5" width="12.42578125" bestFit="1" customWidth="1"/>
    <col min="6" max="6" width="28" bestFit="1" customWidth="1"/>
    <col min="7" max="7" width="14.5703125" bestFit="1" customWidth="1"/>
    <col min="8" max="8" width="12.5703125" bestFit="1" customWidth="1"/>
    <col min="9" max="9" width="5" bestFit="1" customWidth="1"/>
    <col min="10" max="10" width="10" bestFit="1" customWidth="1"/>
    <col min="11" max="12" width="11.5703125" bestFit="1" customWidth="1"/>
    <col min="13" max="13" width="7" bestFit="1" customWidth="1"/>
    <col min="14" max="14" width="9" bestFit="1" customWidth="1"/>
    <col min="15" max="15" width="6" bestFit="1" customWidth="1"/>
    <col min="16" max="16" width="5" bestFit="1" customWidth="1"/>
    <col min="17" max="17" width="14.28515625" bestFit="1" customWidth="1"/>
    <col min="18" max="18" width="24.85546875" bestFit="1" customWidth="1"/>
    <col min="19" max="19" width="21.42578125" bestFit="1" customWidth="1"/>
  </cols>
  <sheetData>
    <row r="1" spans="3:20" x14ac:dyDescent="0.25">
      <c r="C1" s="34" t="s">
        <v>1329</v>
      </c>
      <c r="D1" s="34" t="s">
        <v>1245</v>
      </c>
      <c r="E1" s="35" t="s">
        <v>1246</v>
      </c>
      <c r="F1" s="35" t="s">
        <v>1247</v>
      </c>
      <c r="G1" s="35" t="s">
        <v>1330</v>
      </c>
      <c r="H1" s="35" t="s">
        <v>1249</v>
      </c>
    </row>
    <row r="2" spans="3:20" x14ac:dyDescent="0.25">
      <c r="C2" s="49"/>
      <c r="D2" s="33"/>
      <c r="E2" s="33"/>
      <c r="F2" s="33"/>
      <c r="G2" s="33"/>
      <c r="H2" s="48"/>
    </row>
    <row r="4" spans="3:20" s="27" customFormat="1" x14ac:dyDescent="0.25">
      <c r="C4" s="38" t="s">
        <v>1329</v>
      </c>
      <c r="D4" s="39" t="s">
        <v>1245</v>
      </c>
      <c r="E4" s="39" t="s">
        <v>1246</v>
      </c>
      <c r="F4" s="39" t="s">
        <v>1247</v>
      </c>
      <c r="G4" s="39" t="s">
        <v>1248</v>
      </c>
      <c r="H4" s="39" t="s">
        <v>1249</v>
      </c>
      <c r="I4" s="24"/>
      <c r="J4" s="24"/>
      <c r="K4" s="24"/>
      <c r="L4" s="25"/>
      <c r="M4" s="26"/>
      <c r="N4" s="24"/>
      <c r="O4" s="24"/>
      <c r="P4" s="24"/>
      <c r="Q4" s="24"/>
      <c r="R4" s="25"/>
      <c r="S4" s="24"/>
      <c r="T4" s="24"/>
    </row>
    <row r="5" spans="3:20" x14ac:dyDescent="0.25">
      <c r="C5" s="53">
        <v>45605</v>
      </c>
      <c r="D5" s="53" t="s">
        <v>1250</v>
      </c>
      <c r="E5" s="53" t="s">
        <v>1251</v>
      </c>
      <c r="F5" s="53" t="s">
        <v>1252</v>
      </c>
      <c r="G5" s="53" t="s">
        <v>1253</v>
      </c>
      <c r="H5" s="56">
        <v>199820</v>
      </c>
      <c r="I5" s="8"/>
      <c r="J5" s="8"/>
      <c r="K5" s="8"/>
      <c r="L5" s="9"/>
      <c r="M5" s="10"/>
      <c r="N5" s="8"/>
      <c r="O5" s="8"/>
      <c r="P5" s="8"/>
      <c r="Q5" s="8"/>
      <c r="R5" s="9"/>
      <c r="S5" s="8"/>
      <c r="T5" s="8"/>
    </row>
    <row r="6" spans="3:20" x14ac:dyDescent="0.25">
      <c r="C6" s="53">
        <v>18988</v>
      </c>
      <c r="D6" s="53" t="s">
        <v>1254</v>
      </c>
      <c r="E6" s="53" t="s">
        <v>1255</v>
      </c>
      <c r="F6" s="53" t="s">
        <v>1256</v>
      </c>
      <c r="G6" s="53" t="s">
        <v>1257</v>
      </c>
      <c r="H6" s="56">
        <v>138572</v>
      </c>
      <c r="I6" s="8"/>
      <c r="J6" s="8"/>
      <c r="K6" s="8"/>
      <c r="L6" s="9"/>
      <c r="M6" s="10"/>
      <c r="N6" s="8"/>
      <c r="O6" s="8"/>
      <c r="P6" s="8"/>
      <c r="Q6" s="8"/>
      <c r="R6" s="9"/>
      <c r="S6" s="8"/>
      <c r="T6" s="8"/>
    </row>
    <row r="7" spans="3:20" x14ac:dyDescent="0.25">
      <c r="C7" s="53">
        <v>44350</v>
      </c>
      <c r="D7" s="53" t="s">
        <v>1258</v>
      </c>
      <c r="E7" s="53" t="s">
        <v>1259</v>
      </c>
      <c r="F7" s="53" t="s">
        <v>1260</v>
      </c>
      <c r="G7" s="53" t="s">
        <v>1261</v>
      </c>
      <c r="H7" s="56">
        <v>90719</v>
      </c>
      <c r="I7" s="8"/>
      <c r="J7" s="8"/>
      <c r="K7" s="8"/>
      <c r="L7" s="9"/>
      <c r="M7" s="10"/>
      <c r="N7" s="8"/>
      <c r="O7" s="8"/>
      <c r="P7" s="8"/>
      <c r="Q7" s="8"/>
      <c r="R7" s="9"/>
      <c r="S7" s="8"/>
      <c r="T7" s="8"/>
    </row>
    <row r="8" spans="3:20" x14ac:dyDescent="0.25">
      <c r="C8" s="53">
        <v>26775</v>
      </c>
      <c r="D8" s="53" t="s">
        <v>1262</v>
      </c>
      <c r="E8" s="53" t="s">
        <v>1263</v>
      </c>
      <c r="F8" s="53" t="s">
        <v>1264</v>
      </c>
      <c r="G8" s="53" t="s">
        <v>1265</v>
      </c>
      <c r="H8" s="56">
        <v>177688</v>
      </c>
      <c r="I8" s="8"/>
      <c r="J8" s="8"/>
      <c r="K8" s="8"/>
      <c r="L8" s="9"/>
      <c r="M8" s="10"/>
      <c r="N8" s="8"/>
      <c r="O8" s="8"/>
      <c r="P8" s="8"/>
      <c r="Q8" s="8"/>
      <c r="R8" s="9"/>
      <c r="S8" s="8"/>
      <c r="T8" s="8"/>
    </row>
    <row r="9" spans="3:20" x14ac:dyDescent="0.25">
      <c r="C9" s="53">
        <v>49231</v>
      </c>
      <c r="D9" s="53" t="s">
        <v>1266</v>
      </c>
      <c r="E9" s="53" t="s">
        <v>1267</v>
      </c>
      <c r="F9" s="53" t="s">
        <v>1268</v>
      </c>
      <c r="G9" s="53" t="s">
        <v>1269</v>
      </c>
      <c r="H9" s="56">
        <v>104300</v>
      </c>
      <c r="I9" s="8"/>
      <c r="J9" s="8"/>
      <c r="K9" s="8"/>
      <c r="L9" s="9"/>
      <c r="M9" s="10"/>
      <c r="N9" s="8"/>
      <c r="O9" s="8"/>
      <c r="P9" s="8"/>
      <c r="Q9" s="8"/>
      <c r="R9" s="9"/>
      <c r="S9" s="8"/>
      <c r="T9" s="8"/>
    </row>
    <row r="10" spans="3:20" x14ac:dyDescent="0.25">
      <c r="C10" s="53">
        <v>14231</v>
      </c>
      <c r="D10" s="53" t="s">
        <v>1270</v>
      </c>
      <c r="E10" s="53" t="s">
        <v>1271</v>
      </c>
      <c r="F10" s="53" t="s">
        <v>1272</v>
      </c>
      <c r="G10" s="53" t="s">
        <v>1273</v>
      </c>
      <c r="H10" s="56">
        <v>121055</v>
      </c>
      <c r="I10" s="8"/>
      <c r="J10" s="8"/>
      <c r="K10" s="8"/>
      <c r="L10" s="9"/>
      <c r="M10" s="10"/>
      <c r="N10" s="8"/>
      <c r="O10" s="8"/>
      <c r="P10" s="8"/>
      <c r="Q10" s="8"/>
      <c r="R10" s="9"/>
      <c r="S10" s="8"/>
      <c r="T10" s="8"/>
    </row>
    <row r="11" spans="3:20" x14ac:dyDescent="0.25">
      <c r="C11" s="53">
        <v>50158</v>
      </c>
      <c r="D11" s="53" t="s">
        <v>1274</v>
      </c>
      <c r="E11" s="53" t="s">
        <v>1275</v>
      </c>
      <c r="F11" s="53" t="s">
        <v>1276</v>
      </c>
      <c r="G11" s="53" t="s">
        <v>1277</v>
      </c>
      <c r="H11" s="56">
        <v>30468</v>
      </c>
      <c r="I11" s="8"/>
      <c r="J11" s="8"/>
      <c r="K11" s="8"/>
      <c r="L11" s="9"/>
      <c r="M11" s="10"/>
      <c r="N11" s="8"/>
      <c r="O11" s="8"/>
      <c r="P11" s="8"/>
      <c r="Q11" s="8"/>
      <c r="R11" s="9"/>
      <c r="S11" s="8"/>
      <c r="T11" s="8"/>
    </row>
    <row r="12" spans="3:20" x14ac:dyDescent="0.25">
      <c r="C12" s="53">
        <v>39406</v>
      </c>
      <c r="D12" s="53" t="s">
        <v>1278</v>
      </c>
      <c r="E12" s="53" t="s">
        <v>1279</v>
      </c>
      <c r="F12" s="53" t="s">
        <v>1280</v>
      </c>
      <c r="G12" s="53" t="s">
        <v>1281</v>
      </c>
      <c r="H12" s="56">
        <v>115598</v>
      </c>
      <c r="I12" s="8"/>
      <c r="J12" s="8"/>
      <c r="K12" s="8"/>
      <c r="L12" s="9"/>
      <c r="M12" s="10"/>
      <c r="N12" s="8"/>
      <c r="O12" s="8"/>
      <c r="P12" s="8"/>
      <c r="Q12" s="8"/>
      <c r="R12" s="9"/>
      <c r="S12" s="8"/>
      <c r="T12" s="8"/>
    </row>
    <row r="13" spans="3:20" x14ac:dyDescent="0.25">
      <c r="C13" s="53">
        <v>16109</v>
      </c>
      <c r="D13" s="53" t="s">
        <v>1282</v>
      </c>
      <c r="E13" s="53" t="s">
        <v>1283</v>
      </c>
      <c r="F13" s="53" t="s">
        <v>1284</v>
      </c>
      <c r="G13" s="53" t="s">
        <v>1285</v>
      </c>
      <c r="H13" s="56">
        <v>33547</v>
      </c>
      <c r="I13" s="8"/>
      <c r="J13" s="8"/>
      <c r="K13" s="8"/>
      <c r="L13" s="9"/>
      <c r="M13" s="10"/>
      <c r="N13" s="8"/>
      <c r="O13" s="8"/>
      <c r="P13" s="8"/>
      <c r="Q13" s="8"/>
      <c r="R13" s="9"/>
      <c r="S13" s="8"/>
      <c r="T13" s="8"/>
    </row>
    <row r="14" spans="3:20" x14ac:dyDescent="0.25">
      <c r="C14" s="53">
        <v>27944</v>
      </c>
      <c r="D14" s="53" t="s">
        <v>1286</v>
      </c>
      <c r="E14" s="53" t="s">
        <v>1287</v>
      </c>
      <c r="F14" s="53" t="s">
        <v>1288</v>
      </c>
      <c r="G14" s="53" t="s">
        <v>1289</v>
      </c>
      <c r="H14" s="56">
        <v>75680</v>
      </c>
      <c r="I14" s="8"/>
      <c r="J14" s="8"/>
      <c r="K14" s="8"/>
      <c r="L14" s="9"/>
      <c r="M14" s="10"/>
      <c r="N14" s="8"/>
      <c r="O14" s="8"/>
      <c r="P14" s="8"/>
      <c r="Q14" s="8"/>
      <c r="R14" s="9"/>
      <c r="S14" s="8"/>
      <c r="T14" s="8"/>
    </row>
    <row r="15" spans="3:20" x14ac:dyDescent="0.25">
      <c r="C15" s="53">
        <v>31169</v>
      </c>
      <c r="D15" s="53" t="s">
        <v>1290</v>
      </c>
      <c r="E15" s="53" t="s">
        <v>1291</v>
      </c>
      <c r="F15" s="53" t="s">
        <v>1292</v>
      </c>
      <c r="G15" s="53" t="s">
        <v>1293</v>
      </c>
      <c r="H15" s="56">
        <v>63236</v>
      </c>
      <c r="I15" s="8"/>
      <c r="J15" s="8"/>
      <c r="K15" s="8"/>
      <c r="L15" s="9"/>
      <c r="M15" s="10"/>
      <c r="N15" s="8"/>
      <c r="O15" s="8"/>
      <c r="P15" s="8"/>
      <c r="Q15" s="8"/>
      <c r="R15" s="9"/>
      <c r="S15" s="8"/>
      <c r="T15" s="8"/>
    </row>
    <row r="16" spans="3:20" x14ac:dyDescent="0.25">
      <c r="C16" s="53">
        <v>49653</v>
      </c>
      <c r="D16" s="53" t="s">
        <v>1294</v>
      </c>
      <c r="E16" s="53" t="s">
        <v>1295</v>
      </c>
      <c r="F16" s="53" t="s">
        <v>1296</v>
      </c>
      <c r="G16" s="53" t="s">
        <v>1297</v>
      </c>
      <c r="H16" s="56">
        <v>184098</v>
      </c>
      <c r="I16" s="8"/>
      <c r="J16" s="8"/>
      <c r="K16" s="8"/>
      <c r="L16" s="9"/>
      <c r="M16" s="10"/>
      <c r="N16" s="8"/>
      <c r="O16" s="8"/>
      <c r="P16" s="8"/>
      <c r="Q16" s="8"/>
      <c r="R16" s="9"/>
      <c r="S16" s="8"/>
      <c r="T16" s="8"/>
    </row>
    <row r="17" spans="3:20" x14ac:dyDescent="0.25">
      <c r="C17" s="53">
        <v>36023</v>
      </c>
      <c r="D17" s="53" t="s">
        <v>1298</v>
      </c>
      <c r="E17" s="53" t="s">
        <v>1299</v>
      </c>
      <c r="F17" s="53" t="s">
        <v>1300</v>
      </c>
      <c r="G17" s="53" t="s">
        <v>1301</v>
      </c>
      <c r="H17" s="56">
        <v>39127</v>
      </c>
      <c r="I17" s="8"/>
      <c r="J17" s="8"/>
      <c r="K17" s="8"/>
      <c r="L17" s="9"/>
      <c r="M17" s="10"/>
      <c r="N17" s="8"/>
      <c r="O17" s="8"/>
      <c r="P17" s="8"/>
      <c r="Q17" s="8"/>
      <c r="R17" s="9"/>
      <c r="S17" s="8"/>
      <c r="T17" s="8"/>
    </row>
    <row r="18" spans="3:20" x14ac:dyDescent="0.25">
      <c r="C18" s="53">
        <v>33450</v>
      </c>
      <c r="D18" s="53" t="s">
        <v>1302</v>
      </c>
      <c r="E18" s="53" t="s">
        <v>1303</v>
      </c>
      <c r="F18" s="53" t="s">
        <v>1304</v>
      </c>
      <c r="G18" s="53" t="s">
        <v>1305</v>
      </c>
      <c r="H18" s="56">
        <v>79074</v>
      </c>
      <c r="I18" s="8"/>
      <c r="J18" s="8"/>
      <c r="K18" s="8"/>
      <c r="L18" s="9"/>
      <c r="M18" s="10"/>
      <c r="N18" s="8"/>
      <c r="O18" s="8"/>
      <c r="P18" s="8"/>
      <c r="Q18" s="8"/>
      <c r="R18" s="9"/>
      <c r="S18" s="8"/>
      <c r="T18" s="8"/>
    </row>
    <row r="19" spans="3:20" x14ac:dyDescent="0.25">
      <c r="C19" s="53">
        <v>55008</v>
      </c>
      <c r="D19" s="53" t="s">
        <v>1306</v>
      </c>
      <c r="E19" s="53" t="s">
        <v>1307</v>
      </c>
      <c r="F19" s="53" t="s">
        <v>1308</v>
      </c>
      <c r="G19" s="53" t="s">
        <v>1309</v>
      </c>
      <c r="H19" s="56">
        <v>81659</v>
      </c>
      <c r="I19" s="8"/>
      <c r="J19" s="8"/>
      <c r="K19" s="8"/>
      <c r="L19" s="9"/>
      <c r="M19" s="10"/>
      <c r="N19" s="8"/>
      <c r="O19" s="8"/>
      <c r="P19" s="8"/>
      <c r="Q19" s="8"/>
      <c r="R19" s="9"/>
      <c r="S19" s="8"/>
      <c r="T19" s="8"/>
    </row>
    <row r="20" spans="3:20" x14ac:dyDescent="0.25">
      <c r="C20" s="53">
        <v>21076</v>
      </c>
      <c r="D20" s="53" t="s">
        <v>1310</v>
      </c>
      <c r="E20" s="53" t="s">
        <v>1303</v>
      </c>
      <c r="F20" s="53" t="s">
        <v>1311</v>
      </c>
      <c r="G20" s="53" t="s">
        <v>1312</v>
      </c>
      <c r="H20" s="56">
        <v>89808</v>
      </c>
      <c r="I20" s="8"/>
      <c r="J20" s="8"/>
      <c r="K20" s="8"/>
      <c r="L20" s="9"/>
      <c r="M20" s="10"/>
      <c r="N20" s="8"/>
      <c r="O20" s="8"/>
      <c r="P20" s="8"/>
      <c r="Q20" s="8"/>
      <c r="R20" s="9"/>
      <c r="S20" s="8"/>
      <c r="T20" s="8"/>
    </row>
    <row r="21" spans="3:20" x14ac:dyDescent="0.25">
      <c r="C21" s="53">
        <v>17128</v>
      </c>
      <c r="D21" s="53" t="s">
        <v>1313</v>
      </c>
      <c r="E21" s="53" t="s">
        <v>1314</v>
      </c>
      <c r="F21" s="53" t="s">
        <v>1315</v>
      </c>
      <c r="G21" s="53" t="s">
        <v>1316</v>
      </c>
      <c r="H21" s="56">
        <v>111594</v>
      </c>
      <c r="I21" s="8"/>
      <c r="J21" s="8"/>
      <c r="K21" s="8"/>
      <c r="L21" s="9"/>
      <c r="M21" s="10"/>
      <c r="N21" s="8"/>
      <c r="O21" s="8"/>
      <c r="P21" s="8"/>
      <c r="Q21" s="8"/>
      <c r="R21" s="9"/>
      <c r="S21" s="8"/>
      <c r="T21" s="8"/>
    </row>
    <row r="22" spans="3:20" x14ac:dyDescent="0.25">
      <c r="C22" s="53">
        <v>31106</v>
      </c>
      <c r="D22" s="53" t="s">
        <v>1317</v>
      </c>
      <c r="E22" s="53" t="s">
        <v>1318</v>
      </c>
      <c r="F22" s="53" t="s">
        <v>1319</v>
      </c>
      <c r="G22" s="53" t="s">
        <v>1320</v>
      </c>
      <c r="H22" s="56">
        <v>113962</v>
      </c>
      <c r="I22" s="8"/>
      <c r="J22" s="8"/>
      <c r="K22" s="8"/>
      <c r="L22" s="9"/>
      <c r="M22" s="10"/>
      <c r="N22" s="8"/>
      <c r="O22" s="8"/>
      <c r="P22" s="8"/>
      <c r="Q22" s="8"/>
      <c r="R22" s="9"/>
      <c r="S22" s="8"/>
      <c r="T22" s="8"/>
    </row>
    <row r="23" spans="3:20" x14ac:dyDescent="0.25">
      <c r="C23" s="53">
        <v>35680</v>
      </c>
      <c r="D23" s="53" t="s">
        <v>1321</v>
      </c>
      <c r="E23" s="53" t="s">
        <v>1322</v>
      </c>
      <c r="F23" s="53" t="s">
        <v>1323</v>
      </c>
      <c r="G23" s="53" t="s">
        <v>1324</v>
      </c>
      <c r="H23" s="56">
        <v>88438</v>
      </c>
      <c r="I23" s="8"/>
      <c r="J23" s="8"/>
      <c r="K23" s="8"/>
      <c r="L23" s="9"/>
      <c r="M23" s="10"/>
      <c r="N23" s="8"/>
      <c r="O23" s="8"/>
      <c r="P23" s="8"/>
      <c r="Q23" s="8"/>
      <c r="R23" s="9"/>
      <c r="S23" s="8"/>
      <c r="T23" s="8"/>
    </row>
    <row r="24" spans="3:20" x14ac:dyDescent="0.25">
      <c r="C24" s="53">
        <v>51480</v>
      </c>
      <c r="D24" s="53" t="s">
        <v>1325</v>
      </c>
      <c r="E24" s="53" t="s">
        <v>1326</v>
      </c>
      <c r="F24" s="53" t="s">
        <v>1327</v>
      </c>
      <c r="G24" s="53" t="s">
        <v>1328</v>
      </c>
      <c r="H24" s="56">
        <v>95493</v>
      </c>
      <c r="I24" s="8"/>
      <c r="J24" s="8"/>
      <c r="K24" s="8"/>
      <c r="L24" s="9"/>
      <c r="M24" s="10"/>
      <c r="N24" s="8"/>
      <c r="O24" s="8"/>
      <c r="P24" s="8"/>
      <c r="Q24" s="8"/>
      <c r="R24" s="9"/>
      <c r="S24" s="8"/>
      <c r="T24" s="8"/>
    </row>
    <row r="25" spans="3:20" x14ac:dyDescent="0.25">
      <c r="C25" s="28"/>
      <c r="D25" s="28"/>
      <c r="E25" s="11"/>
      <c r="F25" s="8"/>
      <c r="G25" s="8"/>
      <c r="H25" s="8"/>
      <c r="I25" s="8"/>
      <c r="J25" s="8"/>
      <c r="K25" s="9"/>
      <c r="L25" s="10"/>
      <c r="M25" s="8"/>
      <c r="N25" s="8"/>
      <c r="O25" s="8"/>
      <c r="P25" s="8"/>
      <c r="Q25" s="9"/>
      <c r="R25" s="8"/>
      <c r="S25" s="8"/>
    </row>
    <row r="26" spans="3:20" x14ac:dyDescent="0.25">
      <c r="C26" s="28"/>
      <c r="D26" s="28"/>
      <c r="E26" s="11"/>
      <c r="F26" s="8"/>
      <c r="G26" s="8"/>
      <c r="H26" s="8"/>
      <c r="I26" s="8"/>
      <c r="J26" s="8"/>
      <c r="K26" s="9"/>
      <c r="L26" s="10"/>
      <c r="M26" s="8"/>
      <c r="N26" s="8"/>
      <c r="O26" s="8"/>
      <c r="P26" s="8"/>
      <c r="Q26" s="9"/>
      <c r="R26" s="8"/>
      <c r="S26" s="8"/>
    </row>
    <row r="27" spans="3:20" ht="18" customHeight="1" x14ac:dyDescent="0.5"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</row>
    <row r="28" spans="3:20" x14ac:dyDescent="0.25">
      <c r="C28" s="31"/>
      <c r="D28" s="28"/>
      <c r="E28" s="11"/>
      <c r="F28" s="8"/>
      <c r="G28" s="8"/>
      <c r="H28" s="8"/>
      <c r="I28" s="8"/>
      <c r="J28" s="8"/>
      <c r="K28" s="9"/>
      <c r="L28" s="10"/>
      <c r="M28" s="8"/>
      <c r="N28" s="8"/>
      <c r="O28" s="8"/>
      <c r="P28" s="8"/>
      <c r="Q28" s="9"/>
      <c r="R28" s="8"/>
      <c r="S28" s="8"/>
    </row>
    <row r="29" spans="3:20" ht="15.75" x14ac:dyDescent="0.25">
      <c r="C29" s="31"/>
      <c r="D29" s="36"/>
      <c r="E29" s="11"/>
      <c r="F29" s="8"/>
      <c r="G29" s="8"/>
      <c r="H29" s="8"/>
      <c r="I29" s="8"/>
      <c r="J29" s="8"/>
      <c r="K29" s="9"/>
      <c r="L29" s="10"/>
      <c r="M29" s="8"/>
      <c r="N29" s="8"/>
      <c r="O29" s="8"/>
      <c r="P29" s="8"/>
      <c r="Q29" s="9"/>
      <c r="R29" s="8"/>
      <c r="S29" s="8"/>
    </row>
    <row r="30" spans="3:20" x14ac:dyDescent="0.25">
      <c r="C30" s="32"/>
      <c r="D30" s="28"/>
      <c r="E30" s="11"/>
      <c r="F30" s="8"/>
      <c r="G30" s="8"/>
      <c r="H30" s="8"/>
      <c r="I30" s="8"/>
      <c r="J30" s="8"/>
      <c r="K30" s="9"/>
      <c r="L30" s="10"/>
      <c r="M30" s="8"/>
      <c r="N30" s="8"/>
      <c r="O30" s="8"/>
      <c r="P30" s="8"/>
      <c r="Q30" s="9"/>
      <c r="R30" s="8"/>
      <c r="S30" s="8"/>
    </row>
    <row r="31" spans="3:20" x14ac:dyDescent="0.25">
      <c r="C31"/>
      <c r="D31"/>
      <c r="E31" s="8"/>
      <c r="F31" s="8"/>
      <c r="G31" s="8"/>
      <c r="H31" s="8"/>
      <c r="I31" s="8"/>
      <c r="J31" s="8"/>
      <c r="K31" s="9"/>
      <c r="L31" s="10"/>
      <c r="M31" s="8"/>
      <c r="N31" s="8"/>
      <c r="O31" s="8"/>
      <c r="P31" s="8"/>
      <c r="Q31" s="9"/>
      <c r="R31" s="8"/>
      <c r="S31" s="8"/>
    </row>
    <row r="32" spans="3:20" x14ac:dyDescent="0.25">
      <c r="C32"/>
      <c r="D32"/>
      <c r="E32" s="8"/>
      <c r="F32" s="8"/>
      <c r="G32" s="8"/>
      <c r="H32" s="8"/>
      <c r="I32" s="8"/>
      <c r="J32" s="8"/>
      <c r="K32" s="9"/>
      <c r="L32" s="10"/>
      <c r="M32" s="8"/>
      <c r="N32" s="8"/>
      <c r="O32" s="8"/>
      <c r="P32" s="8"/>
      <c r="Q32" s="9"/>
      <c r="R32" s="8"/>
      <c r="S32" s="8"/>
    </row>
    <row r="33" spans="3:19" x14ac:dyDescent="0.25">
      <c r="C33"/>
      <c r="D33"/>
      <c r="E33" s="8"/>
      <c r="G33" s="8"/>
      <c r="H33" s="8"/>
      <c r="I33" s="8"/>
      <c r="J33" s="8"/>
      <c r="K33" s="9"/>
      <c r="L33" s="10"/>
      <c r="M33" s="8"/>
      <c r="N33" s="8"/>
      <c r="O33" s="8"/>
      <c r="P33" s="8"/>
      <c r="Q33" s="9"/>
      <c r="R33" s="8"/>
      <c r="S33" s="8"/>
    </row>
    <row r="34" spans="3:19" x14ac:dyDescent="0.25">
      <c r="C34"/>
      <c r="D34"/>
      <c r="E34" s="11"/>
      <c r="G34" s="8"/>
      <c r="H34" s="8"/>
      <c r="I34" s="8"/>
      <c r="J34" s="8"/>
      <c r="K34" s="9"/>
      <c r="L34" s="10"/>
      <c r="M34" s="8"/>
      <c r="N34" s="8"/>
      <c r="O34" s="8"/>
      <c r="P34" s="8"/>
      <c r="Q34" s="9"/>
      <c r="R34" s="8"/>
      <c r="S34" s="8"/>
    </row>
    <row r="35" spans="3:19" x14ac:dyDescent="0.25">
      <c r="C35"/>
      <c r="D35"/>
      <c r="E35" s="11"/>
      <c r="F35" s="8"/>
      <c r="G35" s="8"/>
      <c r="H35" s="8"/>
      <c r="I35" s="8"/>
      <c r="J35" s="8"/>
      <c r="K35" s="9"/>
      <c r="L35" s="10"/>
      <c r="M35" s="8"/>
      <c r="N35" s="8"/>
      <c r="O35" s="8"/>
      <c r="P35" s="8"/>
      <c r="Q35" s="9"/>
      <c r="R35" s="8"/>
      <c r="S35" s="8"/>
    </row>
    <row r="36" spans="3:19" x14ac:dyDescent="0.25">
      <c r="C36"/>
      <c r="D36"/>
      <c r="E36" s="11"/>
      <c r="F36" s="8"/>
      <c r="G36" s="8"/>
      <c r="H36" s="8"/>
      <c r="I36" s="8"/>
      <c r="J36" s="8"/>
      <c r="K36" s="9"/>
      <c r="L36" s="10"/>
      <c r="M36" s="8"/>
      <c r="N36" s="8"/>
      <c r="O36" s="8"/>
      <c r="P36" s="8"/>
      <c r="Q36" s="9"/>
      <c r="R36" s="8"/>
      <c r="S36" s="8"/>
    </row>
    <row r="37" spans="3:19" x14ac:dyDescent="0.25">
      <c r="C37"/>
      <c r="D37"/>
      <c r="E37" s="11"/>
      <c r="F37" s="8"/>
      <c r="G37" s="8"/>
      <c r="H37" s="8"/>
      <c r="I37" s="8"/>
      <c r="J37" s="8"/>
      <c r="K37" s="9"/>
      <c r="L37" s="10"/>
      <c r="M37" s="8"/>
      <c r="N37" s="8"/>
      <c r="O37" s="8"/>
      <c r="P37" s="8"/>
      <c r="Q37" s="9"/>
      <c r="R37" s="8"/>
      <c r="S37" s="8"/>
    </row>
    <row r="38" spans="3:19" x14ac:dyDescent="0.25">
      <c r="C38"/>
      <c r="D38"/>
      <c r="E38" s="11"/>
      <c r="F38" s="8"/>
      <c r="G38" s="8"/>
      <c r="H38" s="8"/>
      <c r="I38" s="8"/>
      <c r="J38" s="8"/>
      <c r="K38" s="9"/>
      <c r="L38" s="10"/>
      <c r="M38" s="8"/>
      <c r="N38" s="8"/>
      <c r="O38" s="8"/>
      <c r="P38" s="8"/>
      <c r="Q38" s="9"/>
      <c r="R38" s="8"/>
      <c r="S38" s="8"/>
    </row>
    <row r="39" spans="3:19" x14ac:dyDescent="0.25">
      <c r="C39"/>
      <c r="D39"/>
      <c r="E39" s="11"/>
      <c r="F39" s="8"/>
      <c r="G39" s="8"/>
      <c r="H39" s="8"/>
      <c r="I39" s="8"/>
      <c r="J39" s="8"/>
      <c r="K39" s="9"/>
      <c r="L39" s="10"/>
      <c r="M39" s="8"/>
      <c r="N39" s="8"/>
      <c r="O39" s="8"/>
      <c r="P39" s="8"/>
      <c r="Q39" s="9"/>
      <c r="R39" s="8"/>
      <c r="S39" s="8"/>
    </row>
    <row r="40" spans="3:19" x14ac:dyDescent="0.25">
      <c r="C40"/>
      <c r="D40"/>
      <c r="E40" s="11"/>
      <c r="F40" s="8"/>
      <c r="G40" s="8"/>
      <c r="H40" s="8"/>
      <c r="I40" s="8"/>
      <c r="J40" s="8"/>
      <c r="K40" s="9"/>
      <c r="L40" s="10"/>
      <c r="M40" s="8"/>
      <c r="N40" s="8"/>
      <c r="O40" s="8"/>
      <c r="P40" s="8"/>
      <c r="Q40" s="9"/>
      <c r="R40" s="8"/>
      <c r="S40" s="8"/>
    </row>
    <row r="41" spans="3:19" x14ac:dyDescent="0.25">
      <c r="C41" s="28"/>
      <c r="D41" s="28"/>
      <c r="E41" s="11"/>
      <c r="F41" s="8"/>
      <c r="G41" s="8"/>
      <c r="H41" s="8"/>
      <c r="I41" s="8"/>
      <c r="J41" s="8"/>
      <c r="K41" s="9"/>
      <c r="L41" s="10"/>
      <c r="M41" s="8"/>
      <c r="N41" s="8"/>
      <c r="O41" s="8"/>
      <c r="P41" s="8"/>
      <c r="Q41" s="9"/>
      <c r="R41" s="8"/>
      <c r="S41" s="8"/>
    </row>
    <row r="42" spans="3:19" x14ac:dyDescent="0.25">
      <c r="C42" s="28"/>
      <c r="D42" s="28"/>
      <c r="E42" s="11"/>
      <c r="F42" s="8"/>
      <c r="G42" s="8"/>
      <c r="H42" s="8"/>
      <c r="I42" s="8"/>
      <c r="J42" s="8"/>
      <c r="K42" s="9"/>
      <c r="L42" s="10"/>
      <c r="M42" s="8"/>
      <c r="N42" s="8"/>
      <c r="O42" s="8"/>
      <c r="P42" s="8"/>
      <c r="Q42" s="9"/>
      <c r="R42" s="8"/>
      <c r="S42" s="8"/>
    </row>
    <row r="43" spans="3:19" x14ac:dyDescent="0.25">
      <c r="C43" s="28"/>
      <c r="D43" s="28"/>
      <c r="E43" s="11"/>
      <c r="F43" s="8"/>
      <c r="G43" s="8"/>
      <c r="H43" s="8"/>
      <c r="I43" s="8"/>
      <c r="J43" s="8"/>
      <c r="K43" s="9"/>
      <c r="L43" s="10"/>
      <c r="M43" s="8"/>
      <c r="N43" s="8"/>
      <c r="O43" s="8"/>
      <c r="P43" s="8"/>
      <c r="Q43" s="9"/>
      <c r="R43" s="8"/>
      <c r="S43" s="8"/>
    </row>
    <row r="44" spans="3:19" x14ac:dyDescent="0.25">
      <c r="C44" s="28"/>
      <c r="D44" s="28"/>
      <c r="E44" s="11"/>
      <c r="F44" s="8"/>
      <c r="G44" s="8"/>
      <c r="H44" s="8"/>
      <c r="I44" s="8"/>
      <c r="J44" s="8"/>
      <c r="K44" s="9"/>
      <c r="L44" s="10"/>
      <c r="M44" s="8"/>
      <c r="N44" s="8"/>
      <c r="O44" s="8"/>
      <c r="P44" s="8"/>
      <c r="Q44" s="9"/>
      <c r="R44" s="8"/>
      <c r="S44" s="8"/>
    </row>
    <row r="45" spans="3:19" x14ac:dyDescent="0.25">
      <c r="C45" s="28"/>
      <c r="D45" s="28"/>
      <c r="E45" s="11"/>
      <c r="F45" s="8"/>
      <c r="G45" s="8"/>
      <c r="H45" s="8"/>
      <c r="I45" s="8"/>
      <c r="J45" s="8"/>
      <c r="K45" s="9"/>
      <c r="L45" s="10"/>
      <c r="M45" s="8"/>
      <c r="N45" s="8"/>
      <c r="O45" s="8"/>
      <c r="P45" s="8"/>
      <c r="Q45" s="9"/>
      <c r="R45" s="8"/>
      <c r="S45" s="8"/>
    </row>
    <row r="46" spans="3:19" x14ac:dyDescent="0.25">
      <c r="C46" s="28"/>
      <c r="D46" s="28"/>
      <c r="E46" s="11"/>
      <c r="F46" s="8"/>
      <c r="G46" s="8"/>
      <c r="H46" s="8"/>
      <c r="I46" s="8"/>
      <c r="J46" s="8"/>
      <c r="K46" s="9"/>
      <c r="L46" s="10"/>
      <c r="M46" s="8"/>
      <c r="N46" s="8"/>
      <c r="O46" s="8"/>
      <c r="P46" s="8"/>
      <c r="Q46" s="9"/>
      <c r="R46" s="8"/>
      <c r="S46" s="8"/>
    </row>
    <row r="47" spans="3:19" x14ac:dyDescent="0.25">
      <c r="C47" s="28"/>
      <c r="D47" s="28"/>
      <c r="E47" s="11"/>
      <c r="F47" s="8"/>
      <c r="G47" s="8"/>
      <c r="H47" s="8"/>
      <c r="I47" s="8"/>
      <c r="J47" s="8"/>
      <c r="K47" s="9"/>
      <c r="L47" s="10"/>
      <c r="M47" s="8"/>
      <c r="N47" s="8"/>
      <c r="O47" s="8"/>
      <c r="P47" s="8"/>
      <c r="Q47" s="9"/>
      <c r="R47" s="8"/>
      <c r="S47" s="8"/>
    </row>
    <row r="48" spans="3:19" x14ac:dyDescent="0.25">
      <c r="C48" s="28"/>
      <c r="D48" s="28"/>
      <c r="E48" s="11"/>
      <c r="F48" s="8"/>
      <c r="G48" s="8"/>
      <c r="H48" s="8"/>
      <c r="I48" s="8"/>
      <c r="J48" s="8"/>
      <c r="K48" s="9"/>
      <c r="L48" s="10"/>
      <c r="M48" s="8"/>
      <c r="N48" s="8"/>
      <c r="O48" s="8"/>
      <c r="P48" s="8"/>
      <c r="Q48" s="9"/>
      <c r="R48" s="8"/>
      <c r="S48" s="8"/>
    </row>
    <row r="49" spans="3:19" x14ac:dyDescent="0.25">
      <c r="C49" s="28"/>
      <c r="D49" s="28"/>
      <c r="E49" s="11"/>
      <c r="F49" s="8"/>
      <c r="G49" s="8"/>
      <c r="H49" s="8"/>
      <c r="I49" s="8"/>
      <c r="J49" s="8"/>
      <c r="K49" s="9"/>
      <c r="L49" s="10"/>
      <c r="M49" s="8"/>
      <c r="N49" s="8"/>
      <c r="O49" s="8"/>
      <c r="P49" s="8"/>
      <c r="Q49" s="9"/>
      <c r="R49" s="8"/>
      <c r="S49" s="8"/>
    </row>
    <row r="50" spans="3:19" x14ac:dyDescent="0.25">
      <c r="C50" s="28"/>
      <c r="D50" s="28"/>
      <c r="E50" s="11"/>
      <c r="F50" s="8"/>
      <c r="G50" s="8"/>
      <c r="H50" s="8"/>
      <c r="I50" s="8"/>
      <c r="J50" s="8"/>
      <c r="K50" s="9"/>
      <c r="L50" s="10"/>
      <c r="M50" s="8"/>
      <c r="N50" s="8"/>
      <c r="O50" s="8"/>
      <c r="P50" s="8"/>
      <c r="Q50" s="9"/>
      <c r="R50" s="8"/>
      <c r="S50" s="8"/>
    </row>
    <row r="51" spans="3:19" x14ac:dyDescent="0.25">
      <c r="C51" s="28"/>
      <c r="D51" s="28"/>
      <c r="E51" s="11"/>
      <c r="F51" s="8"/>
      <c r="G51" s="8"/>
      <c r="H51" s="8"/>
      <c r="I51" s="8"/>
      <c r="J51" s="8"/>
      <c r="K51" s="9"/>
      <c r="L51" s="10"/>
      <c r="M51" s="8"/>
      <c r="N51" s="8"/>
      <c r="O51" s="8"/>
      <c r="P51" s="8"/>
      <c r="Q51" s="9"/>
      <c r="R51" s="8"/>
      <c r="S51" s="8"/>
    </row>
    <row r="52" spans="3:19" x14ac:dyDescent="0.25">
      <c r="C52" s="28"/>
      <c r="D52" s="28"/>
      <c r="E52" s="11"/>
      <c r="F52" s="8"/>
      <c r="G52" s="8"/>
      <c r="H52" s="8"/>
      <c r="I52" s="8"/>
      <c r="J52" s="8"/>
      <c r="K52" s="9"/>
      <c r="L52" s="10"/>
      <c r="M52" s="8"/>
      <c r="N52" s="8"/>
      <c r="O52" s="8"/>
      <c r="P52" s="8"/>
      <c r="Q52" s="9"/>
      <c r="R52" s="8"/>
      <c r="S52" s="8"/>
    </row>
    <row r="53" spans="3:19" x14ac:dyDescent="0.25">
      <c r="C53" s="28"/>
      <c r="D53" s="28"/>
      <c r="E53" s="11"/>
      <c r="F53" s="8"/>
      <c r="G53" s="8"/>
      <c r="H53" s="8"/>
      <c r="I53" s="8"/>
      <c r="J53" s="8"/>
      <c r="K53" s="9"/>
      <c r="L53" s="10"/>
      <c r="M53" s="8"/>
      <c r="N53" s="8"/>
      <c r="O53" s="8"/>
      <c r="P53" s="8"/>
      <c r="Q53" s="9"/>
      <c r="R53" s="8"/>
      <c r="S53" s="8"/>
    </row>
    <row r="54" spans="3:19" x14ac:dyDescent="0.25">
      <c r="C54" s="28"/>
      <c r="D54" s="28"/>
      <c r="E54" s="11"/>
      <c r="F54" s="8"/>
      <c r="G54" s="8"/>
      <c r="H54" s="8"/>
      <c r="I54" s="8"/>
      <c r="J54" s="8"/>
      <c r="K54" s="9"/>
      <c r="L54" s="10"/>
      <c r="M54" s="8"/>
      <c r="N54" s="8"/>
      <c r="O54" s="8"/>
      <c r="P54" s="8"/>
      <c r="Q54" s="9"/>
      <c r="R54" s="8"/>
      <c r="S54" s="8"/>
    </row>
    <row r="55" spans="3:19" x14ac:dyDescent="0.25">
      <c r="C55" s="28"/>
      <c r="D55" s="28"/>
      <c r="E55" s="11"/>
      <c r="F55" s="8"/>
      <c r="G55" s="8"/>
      <c r="H55" s="8"/>
      <c r="I55" s="8"/>
      <c r="J55" s="8"/>
      <c r="K55" s="9"/>
      <c r="L55" s="10"/>
      <c r="M55" s="8"/>
      <c r="N55" s="8"/>
      <c r="O55" s="8"/>
      <c r="P55" s="8"/>
      <c r="Q55" s="9"/>
      <c r="R55" s="8"/>
      <c r="S55" s="8"/>
    </row>
    <row r="56" spans="3:19" x14ac:dyDescent="0.25">
      <c r="C56" s="28"/>
      <c r="D56" s="28"/>
      <c r="E56" s="11"/>
      <c r="F56" s="8"/>
      <c r="G56" s="8"/>
      <c r="H56" s="8"/>
      <c r="I56" s="8"/>
      <c r="J56" s="8"/>
      <c r="K56" s="9"/>
      <c r="L56" s="10"/>
      <c r="M56" s="8"/>
      <c r="N56" s="8"/>
      <c r="O56" s="8"/>
      <c r="P56" s="8"/>
      <c r="Q56" s="9"/>
      <c r="R56" s="8"/>
      <c r="S56" s="8"/>
    </row>
    <row r="57" spans="3:19" x14ac:dyDescent="0.25">
      <c r="C57" s="28"/>
      <c r="D57" s="28"/>
      <c r="E57" s="11"/>
      <c r="F57" s="8"/>
      <c r="G57" s="8"/>
      <c r="H57" s="8"/>
      <c r="I57" s="8"/>
      <c r="J57" s="8"/>
      <c r="K57" s="9"/>
      <c r="L57" s="10"/>
      <c r="M57" s="8"/>
      <c r="N57" s="8"/>
      <c r="O57" s="8"/>
      <c r="P57" s="8"/>
      <c r="Q57" s="9"/>
      <c r="R57" s="8"/>
      <c r="S57" s="8"/>
    </row>
    <row r="58" spans="3:19" x14ac:dyDescent="0.25">
      <c r="C58" s="28"/>
      <c r="D58" s="28"/>
      <c r="E58" s="11"/>
      <c r="F58" s="8"/>
      <c r="G58" s="8"/>
      <c r="H58" s="8"/>
      <c r="I58" s="8"/>
      <c r="J58" s="8"/>
      <c r="K58" s="9"/>
      <c r="L58" s="10"/>
      <c r="M58" s="8"/>
      <c r="N58" s="8"/>
      <c r="O58" s="8"/>
      <c r="P58" s="8"/>
      <c r="Q58" s="9"/>
      <c r="R58" s="8"/>
      <c r="S58" s="8"/>
    </row>
    <row r="59" spans="3:19" x14ac:dyDescent="0.25">
      <c r="C59" s="28"/>
      <c r="D59" s="28"/>
      <c r="E59" s="11"/>
      <c r="F59" s="8"/>
      <c r="G59" s="8"/>
      <c r="H59" s="8"/>
      <c r="I59" s="8"/>
      <c r="J59" s="8"/>
      <c r="K59" s="9"/>
      <c r="L59" s="10"/>
      <c r="M59" s="8"/>
      <c r="N59" s="8"/>
      <c r="O59" s="8"/>
      <c r="P59" s="8"/>
      <c r="Q59" s="9"/>
      <c r="R59" s="8"/>
      <c r="S59" s="8"/>
    </row>
    <row r="60" spans="3:19" x14ac:dyDescent="0.25">
      <c r="C60" s="28"/>
      <c r="D60" s="28"/>
      <c r="E60" s="11"/>
      <c r="F60" s="8"/>
      <c r="G60" s="8"/>
      <c r="H60" s="8"/>
      <c r="I60" s="8"/>
      <c r="J60" s="8"/>
      <c r="K60" s="9"/>
      <c r="L60" s="10"/>
      <c r="M60" s="8"/>
      <c r="N60" s="8"/>
      <c r="O60" s="8"/>
      <c r="P60" s="8"/>
      <c r="Q60" s="9"/>
      <c r="R60" s="8"/>
      <c r="S60" s="8"/>
    </row>
    <row r="61" spans="3:19" x14ac:dyDescent="0.25">
      <c r="C61" s="28"/>
      <c r="D61" s="28"/>
      <c r="E61" s="11"/>
      <c r="F61" s="8"/>
      <c r="G61" s="8"/>
      <c r="H61" s="8"/>
      <c r="I61" s="8"/>
      <c r="J61" s="8"/>
      <c r="K61" s="9"/>
      <c r="L61" s="10"/>
      <c r="M61" s="8"/>
      <c r="N61" s="8"/>
      <c r="O61" s="8"/>
      <c r="P61" s="8"/>
      <c r="Q61" s="9"/>
      <c r="R61" s="8"/>
      <c r="S61" s="8"/>
    </row>
    <row r="62" spans="3:19" x14ac:dyDescent="0.25">
      <c r="C62" s="28"/>
      <c r="D62" s="28"/>
      <c r="E62" s="11"/>
      <c r="F62" s="8"/>
      <c r="G62" s="8"/>
      <c r="H62" s="8"/>
      <c r="I62" s="8"/>
      <c r="J62" s="8"/>
      <c r="K62" s="9"/>
      <c r="L62" s="10"/>
      <c r="M62" s="8"/>
      <c r="N62" s="8"/>
      <c r="O62" s="8"/>
      <c r="P62" s="8"/>
      <c r="Q62" s="9"/>
      <c r="R62" s="8"/>
      <c r="S62" s="8"/>
    </row>
    <row r="63" spans="3:19" x14ac:dyDescent="0.25">
      <c r="C63" s="28"/>
      <c r="D63" s="28"/>
      <c r="E63" s="11"/>
      <c r="F63" s="8"/>
      <c r="G63" s="8"/>
      <c r="H63" s="8"/>
      <c r="I63" s="8"/>
      <c r="J63" s="8"/>
      <c r="K63" s="9"/>
      <c r="L63" s="10"/>
      <c r="M63" s="8"/>
      <c r="N63" s="8"/>
      <c r="O63" s="8"/>
      <c r="P63" s="8"/>
      <c r="Q63" s="9"/>
      <c r="R63" s="8"/>
      <c r="S63" s="8"/>
    </row>
    <row r="64" spans="3:19" x14ac:dyDescent="0.25">
      <c r="C64" s="28"/>
      <c r="D64" s="28"/>
      <c r="E64" s="11"/>
      <c r="F64" s="8"/>
      <c r="G64" s="8"/>
      <c r="H64" s="8"/>
      <c r="I64" s="8"/>
      <c r="J64" s="8"/>
      <c r="K64" s="9"/>
      <c r="L64" s="10"/>
      <c r="M64" s="8"/>
      <c r="N64" s="8"/>
      <c r="O64" s="8"/>
      <c r="P64" s="8"/>
      <c r="Q64" s="9"/>
      <c r="R64" s="8"/>
      <c r="S64" s="8"/>
    </row>
    <row r="65" spans="3:19" x14ac:dyDescent="0.25">
      <c r="C65" s="28"/>
      <c r="D65" s="28"/>
      <c r="E65" s="11"/>
      <c r="F65" s="8"/>
      <c r="G65" s="8"/>
      <c r="H65" s="8"/>
      <c r="I65" s="8"/>
      <c r="J65" s="8"/>
      <c r="K65" s="9"/>
      <c r="L65" s="10"/>
      <c r="M65" s="8"/>
      <c r="N65" s="8"/>
      <c r="O65" s="8"/>
      <c r="P65" s="8"/>
      <c r="Q65" s="9"/>
      <c r="R65" s="8"/>
      <c r="S65" s="8"/>
    </row>
    <row r="66" spans="3:19" x14ac:dyDescent="0.25">
      <c r="C66" s="28"/>
      <c r="D66" s="28"/>
      <c r="E66" s="11"/>
      <c r="F66" s="8"/>
      <c r="G66" s="8"/>
      <c r="H66" s="8"/>
      <c r="I66" s="8"/>
      <c r="J66" s="8"/>
      <c r="K66" s="9"/>
      <c r="L66" s="10"/>
      <c r="M66" s="8"/>
      <c r="N66" s="8"/>
      <c r="O66" s="8"/>
      <c r="P66" s="8"/>
      <c r="Q66" s="9"/>
      <c r="R66" s="8"/>
      <c r="S66" s="8"/>
    </row>
    <row r="67" spans="3:19" x14ac:dyDescent="0.25">
      <c r="C67" s="28"/>
      <c r="D67" s="28"/>
      <c r="E67" s="11"/>
      <c r="F67" s="8"/>
      <c r="G67" s="8"/>
      <c r="H67" s="8"/>
      <c r="I67" s="8"/>
      <c r="J67" s="8"/>
      <c r="K67" s="9"/>
      <c r="L67" s="10"/>
      <c r="M67" s="8"/>
      <c r="N67" s="8"/>
      <c r="O67" s="8"/>
      <c r="P67" s="8"/>
      <c r="Q67" s="9"/>
      <c r="R67" s="8"/>
      <c r="S67" s="8"/>
    </row>
    <row r="68" spans="3:19" x14ac:dyDescent="0.25">
      <c r="C68" s="28"/>
      <c r="D68" s="28"/>
      <c r="E68" s="11"/>
      <c r="F68" s="8"/>
      <c r="G68" s="8"/>
      <c r="H68" s="8"/>
      <c r="I68" s="8"/>
      <c r="J68" s="8"/>
      <c r="K68" s="9"/>
      <c r="L68" s="10"/>
      <c r="M68" s="8"/>
      <c r="N68" s="8"/>
      <c r="O68" s="8"/>
      <c r="P68" s="8"/>
      <c r="Q68" s="9"/>
      <c r="R68" s="8"/>
      <c r="S68" s="8"/>
    </row>
    <row r="69" spans="3:19" x14ac:dyDescent="0.25">
      <c r="C69" s="28"/>
      <c r="D69" s="28"/>
      <c r="E69" s="11"/>
      <c r="F69" s="8"/>
      <c r="G69" s="8"/>
      <c r="H69" s="8"/>
      <c r="I69" s="8"/>
      <c r="J69" s="8"/>
      <c r="K69" s="9"/>
      <c r="L69" s="10"/>
      <c r="M69" s="8"/>
      <c r="N69" s="8"/>
      <c r="O69" s="8"/>
      <c r="P69" s="8"/>
      <c r="Q69" s="9"/>
      <c r="R69" s="8"/>
      <c r="S69" s="8"/>
    </row>
    <row r="70" spans="3:19" x14ac:dyDescent="0.25">
      <c r="C70" s="28"/>
      <c r="D70" s="28"/>
      <c r="E70" s="11"/>
      <c r="F70" s="8"/>
      <c r="G70" s="8"/>
      <c r="H70" s="8"/>
      <c r="I70" s="8"/>
      <c r="J70" s="8"/>
      <c r="K70" s="9"/>
      <c r="L70" s="10"/>
      <c r="M70" s="8"/>
      <c r="N70" s="8"/>
      <c r="O70" s="8"/>
      <c r="P70" s="8"/>
      <c r="Q70" s="9"/>
      <c r="R70" s="8"/>
      <c r="S70" s="8"/>
    </row>
    <row r="71" spans="3:19" x14ac:dyDescent="0.25">
      <c r="C71" s="28"/>
      <c r="D71" s="28"/>
      <c r="E71" s="11"/>
      <c r="F71" s="8"/>
      <c r="G71" s="8"/>
      <c r="H71" s="8"/>
      <c r="I71" s="8"/>
      <c r="J71" s="8"/>
      <c r="K71" s="9"/>
      <c r="L71" s="10"/>
      <c r="M71" s="8"/>
      <c r="N71" s="8"/>
      <c r="O71" s="8"/>
      <c r="P71" s="8"/>
      <c r="Q71" s="9"/>
      <c r="R71" s="8"/>
      <c r="S71" s="8"/>
    </row>
    <row r="72" spans="3:19" x14ac:dyDescent="0.25">
      <c r="C72" s="28"/>
      <c r="D72" s="28"/>
      <c r="E72" s="11"/>
      <c r="F72" s="8"/>
      <c r="G72" s="8"/>
      <c r="H72" s="8"/>
      <c r="I72" s="8"/>
      <c r="J72" s="8"/>
      <c r="K72" s="9"/>
      <c r="L72" s="10"/>
      <c r="M72" s="8"/>
      <c r="N72" s="8"/>
      <c r="O72" s="8"/>
      <c r="P72" s="8"/>
      <c r="Q72" s="9"/>
      <c r="R72" s="8"/>
      <c r="S72" s="8"/>
    </row>
    <row r="73" spans="3:19" x14ac:dyDescent="0.25">
      <c r="C73" s="28"/>
      <c r="D73" s="28"/>
      <c r="E73" s="11"/>
      <c r="F73" s="8"/>
      <c r="G73" s="8"/>
      <c r="H73" s="8"/>
      <c r="I73" s="8"/>
      <c r="J73" s="8"/>
      <c r="K73" s="9"/>
      <c r="L73" s="10"/>
      <c r="M73" s="8"/>
      <c r="N73" s="8"/>
      <c r="O73" s="8"/>
      <c r="P73" s="8"/>
      <c r="Q73" s="9"/>
      <c r="R73" s="8"/>
      <c r="S73" s="8"/>
    </row>
    <row r="74" spans="3:19" x14ac:dyDescent="0.25">
      <c r="C74" s="28"/>
      <c r="D74" s="28"/>
      <c r="E74" s="11"/>
      <c r="F74" s="8"/>
      <c r="G74" s="8"/>
      <c r="H74" s="8"/>
      <c r="I74" s="8"/>
      <c r="J74" s="8"/>
      <c r="K74" s="9"/>
      <c r="L74" s="10"/>
      <c r="M74" s="8"/>
      <c r="N74" s="8"/>
      <c r="O74" s="8"/>
      <c r="P74" s="8"/>
      <c r="Q74" s="9"/>
      <c r="R74" s="8"/>
      <c r="S74" s="8"/>
    </row>
    <row r="75" spans="3:19" x14ac:dyDescent="0.25">
      <c r="C75" s="28"/>
      <c r="D75" s="28"/>
      <c r="E75" s="11"/>
      <c r="F75" s="8"/>
      <c r="G75" s="8"/>
      <c r="H75" s="8"/>
      <c r="I75" s="8"/>
      <c r="J75" s="8"/>
      <c r="K75" s="9"/>
      <c r="L75" s="10"/>
      <c r="M75" s="8"/>
      <c r="N75" s="8"/>
      <c r="O75" s="8"/>
      <c r="P75" s="8"/>
      <c r="Q75" s="9"/>
      <c r="R75" s="8"/>
      <c r="S75" s="8"/>
    </row>
    <row r="76" spans="3:19" x14ac:dyDescent="0.25">
      <c r="C76" s="28"/>
      <c r="D76" s="28"/>
      <c r="E76" s="11"/>
      <c r="F76" s="8"/>
      <c r="G76" s="8"/>
      <c r="H76" s="8"/>
      <c r="I76" s="8"/>
      <c r="J76" s="8"/>
      <c r="K76" s="9"/>
      <c r="L76" s="10"/>
      <c r="M76" s="8"/>
      <c r="N76" s="8"/>
      <c r="O76" s="8"/>
      <c r="P76" s="8"/>
      <c r="Q76" s="9"/>
      <c r="R76" s="8"/>
      <c r="S76" s="8"/>
    </row>
    <row r="77" spans="3:19" x14ac:dyDescent="0.25">
      <c r="C77" s="28"/>
      <c r="D77" s="28"/>
      <c r="E77" s="11"/>
      <c r="F77" s="8"/>
      <c r="G77" s="8"/>
      <c r="H77" s="8"/>
      <c r="I77" s="8"/>
      <c r="J77" s="8"/>
      <c r="K77" s="9"/>
      <c r="L77" s="10"/>
      <c r="M77" s="8"/>
      <c r="N77" s="8"/>
      <c r="O77" s="8"/>
      <c r="P77" s="8"/>
      <c r="Q77" s="9"/>
      <c r="R77" s="8"/>
      <c r="S77" s="8"/>
    </row>
    <row r="78" spans="3:19" x14ac:dyDescent="0.25">
      <c r="C78" s="28"/>
      <c r="D78" s="28"/>
      <c r="E78" s="11"/>
      <c r="F78" s="8"/>
      <c r="G78" s="8"/>
      <c r="H78" s="8"/>
      <c r="I78" s="8"/>
      <c r="J78" s="8"/>
      <c r="K78" s="9"/>
      <c r="L78" s="10"/>
      <c r="M78" s="8"/>
      <c r="N78" s="8"/>
      <c r="O78" s="8"/>
      <c r="P78" s="8"/>
      <c r="Q78" s="9"/>
      <c r="R78" s="8"/>
      <c r="S78" s="8"/>
    </row>
    <row r="79" spans="3:19" x14ac:dyDescent="0.25">
      <c r="C79" s="28"/>
      <c r="D79" s="28"/>
      <c r="E79" s="11"/>
      <c r="F79" s="8"/>
      <c r="G79" s="8"/>
      <c r="H79" s="8"/>
      <c r="I79" s="8"/>
      <c r="J79" s="8"/>
      <c r="K79" s="9"/>
      <c r="L79" s="10"/>
      <c r="M79" s="8"/>
      <c r="N79" s="8"/>
      <c r="O79" s="8"/>
      <c r="P79" s="8"/>
      <c r="Q79" s="9"/>
      <c r="R79" s="8"/>
      <c r="S79" s="8"/>
    </row>
    <row r="80" spans="3:19" x14ac:dyDescent="0.25">
      <c r="C80" s="28"/>
      <c r="D80" s="28"/>
      <c r="E80" s="11"/>
      <c r="F80" s="8"/>
      <c r="G80" s="8"/>
      <c r="H80" s="8"/>
      <c r="I80" s="8"/>
      <c r="J80" s="8"/>
      <c r="K80" s="9"/>
      <c r="L80" s="10"/>
      <c r="M80" s="8"/>
      <c r="N80" s="8"/>
      <c r="O80" s="8"/>
      <c r="P80" s="8"/>
      <c r="Q80" s="9"/>
      <c r="R80" s="8"/>
      <c r="S80" s="8"/>
    </row>
    <row r="81" spans="3:19" x14ac:dyDescent="0.25">
      <c r="C81" s="28"/>
      <c r="D81" s="28"/>
      <c r="E81" s="11"/>
      <c r="F81" s="8"/>
      <c r="G81" s="8"/>
      <c r="H81" s="8"/>
      <c r="I81" s="8"/>
      <c r="J81" s="8"/>
      <c r="K81" s="9"/>
      <c r="L81" s="10"/>
      <c r="M81" s="8"/>
      <c r="N81" s="8"/>
      <c r="O81" s="8"/>
      <c r="P81" s="8"/>
      <c r="Q81" s="9"/>
      <c r="R81" s="8"/>
      <c r="S81" s="8"/>
    </row>
    <row r="82" spans="3:19" x14ac:dyDescent="0.25">
      <c r="C82" s="28"/>
      <c r="D82" s="28"/>
      <c r="E82" s="11"/>
      <c r="F82" s="8"/>
      <c r="G82" s="8"/>
      <c r="H82" s="8"/>
      <c r="I82" s="8"/>
      <c r="J82" s="8"/>
      <c r="K82" s="9"/>
      <c r="L82" s="10"/>
      <c r="M82" s="8"/>
      <c r="N82" s="8"/>
      <c r="O82" s="8"/>
      <c r="P82" s="8"/>
      <c r="Q82" s="9"/>
      <c r="R82" s="8"/>
      <c r="S82" s="8"/>
    </row>
    <row r="83" spans="3:19" x14ac:dyDescent="0.25">
      <c r="C83" s="28"/>
      <c r="D83" s="28"/>
      <c r="E83" s="11"/>
      <c r="F83" s="8"/>
      <c r="G83" s="8"/>
      <c r="H83" s="8"/>
      <c r="I83" s="8"/>
      <c r="J83" s="8"/>
      <c r="K83" s="9"/>
      <c r="L83" s="10"/>
      <c r="M83" s="8"/>
      <c r="N83" s="8"/>
      <c r="O83" s="8"/>
      <c r="P83" s="8"/>
      <c r="Q83" s="9"/>
      <c r="R83" s="8"/>
      <c r="S83" s="8"/>
    </row>
    <row r="84" spans="3:19" x14ac:dyDescent="0.25">
      <c r="C84" s="28"/>
      <c r="D84" s="28"/>
      <c r="E84" s="11"/>
      <c r="F84" s="8"/>
      <c r="G84" s="8"/>
      <c r="H84" s="8"/>
      <c r="I84" s="8"/>
      <c r="J84" s="8"/>
      <c r="K84" s="9"/>
      <c r="L84" s="10"/>
      <c r="M84" s="8"/>
      <c r="N84" s="8"/>
      <c r="O84" s="8"/>
      <c r="P84" s="8"/>
      <c r="Q84" s="9"/>
      <c r="R84" s="8"/>
      <c r="S84" s="8"/>
    </row>
    <row r="85" spans="3:19" x14ac:dyDescent="0.25">
      <c r="C85" s="28"/>
      <c r="D85" s="28"/>
      <c r="E85" s="11"/>
      <c r="F85" s="8"/>
      <c r="G85" s="8"/>
      <c r="H85" s="8"/>
      <c r="I85" s="8"/>
      <c r="J85" s="8"/>
      <c r="K85" s="9"/>
      <c r="L85" s="10"/>
      <c r="M85" s="8"/>
      <c r="N85" s="8"/>
      <c r="O85" s="8"/>
      <c r="P85" s="8"/>
      <c r="Q85" s="9"/>
      <c r="R85" s="8"/>
      <c r="S85" s="8"/>
    </row>
    <row r="86" spans="3:19" x14ac:dyDescent="0.25">
      <c r="C86" s="28"/>
      <c r="D86" s="28"/>
      <c r="E86" s="11"/>
      <c r="F86" s="8"/>
      <c r="G86" s="8"/>
      <c r="H86" s="8"/>
      <c r="I86" s="8"/>
      <c r="J86" s="8"/>
      <c r="K86" s="9"/>
      <c r="L86" s="10"/>
      <c r="M86" s="8"/>
      <c r="N86" s="8"/>
      <c r="O86" s="8"/>
      <c r="P86" s="8"/>
      <c r="Q86" s="9"/>
      <c r="R86" s="8"/>
      <c r="S86" s="8"/>
    </row>
    <row r="87" spans="3:19" x14ac:dyDescent="0.25">
      <c r="C87" s="28"/>
      <c r="D87" s="28"/>
      <c r="E87" s="11"/>
      <c r="F87" s="8"/>
      <c r="G87" s="8"/>
      <c r="H87" s="8"/>
      <c r="I87" s="8"/>
      <c r="J87" s="8"/>
      <c r="K87" s="9"/>
      <c r="L87" s="10"/>
      <c r="M87" s="8"/>
      <c r="N87" s="8"/>
      <c r="O87" s="8"/>
      <c r="P87" s="8"/>
      <c r="Q87" s="9"/>
      <c r="R87" s="8"/>
      <c r="S87" s="8"/>
    </row>
    <row r="88" spans="3:19" x14ac:dyDescent="0.25">
      <c r="C88" s="28"/>
      <c r="D88" s="28"/>
      <c r="E88" s="11"/>
      <c r="F88" s="8"/>
      <c r="G88" s="8"/>
      <c r="H88" s="8"/>
      <c r="I88" s="8"/>
      <c r="J88" s="8"/>
      <c r="K88" s="9"/>
      <c r="L88" s="10"/>
      <c r="M88" s="8"/>
      <c r="N88" s="8"/>
      <c r="O88" s="8"/>
      <c r="P88" s="8"/>
      <c r="Q88" s="9"/>
      <c r="R88" s="8"/>
      <c r="S88" s="8"/>
    </row>
    <row r="89" spans="3:19" x14ac:dyDescent="0.25">
      <c r="C89" s="28"/>
      <c r="D89" s="28"/>
      <c r="E89" s="11"/>
      <c r="F89" s="8"/>
      <c r="G89" s="8"/>
      <c r="H89" s="8"/>
      <c r="I89" s="8"/>
      <c r="J89" s="8"/>
      <c r="K89" s="9"/>
      <c r="L89" s="10"/>
      <c r="M89" s="8"/>
      <c r="N89" s="8"/>
      <c r="O89" s="8"/>
      <c r="P89" s="8"/>
      <c r="Q89" s="9"/>
      <c r="R89" s="8"/>
      <c r="S89" s="8"/>
    </row>
    <row r="90" spans="3:19" x14ac:dyDescent="0.25">
      <c r="C90" s="28"/>
      <c r="D90" s="28"/>
      <c r="E90" s="11"/>
      <c r="F90" s="8"/>
      <c r="G90" s="8"/>
      <c r="H90" s="8"/>
      <c r="I90" s="8"/>
      <c r="J90" s="8"/>
      <c r="K90" s="9"/>
      <c r="L90" s="10"/>
      <c r="M90" s="8"/>
      <c r="N90" s="8"/>
      <c r="O90" s="8"/>
      <c r="P90" s="8"/>
      <c r="Q90" s="9"/>
      <c r="R90" s="8"/>
      <c r="S90" s="8"/>
    </row>
    <row r="91" spans="3:19" x14ac:dyDescent="0.25">
      <c r="C91" s="28"/>
      <c r="D91" s="28"/>
      <c r="E91" s="11"/>
      <c r="F91" s="8"/>
      <c r="G91" s="8"/>
      <c r="H91" s="8"/>
      <c r="I91" s="8"/>
      <c r="J91" s="8"/>
      <c r="K91" s="9"/>
      <c r="L91" s="10"/>
      <c r="M91" s="8"/>
      <c r="N91" s="8"/>
      <c r="O91" s="8"/>
      <c r="P91" s="8"/>
      <c r="Q91" s="9"/>
      <c r="R91" s="8"/>
      <c r="S91" s="8"/>
    </row>
    <row r="92" spans="3:19" x14ac:dyDescent="0.25">
      <c r="C92" s="28"/>
      <c r="D92" s="28"/>
      <c r="E92" s="11"/>
      <c r="F92" s="8"/>
      <c r="G92" s="8"/>
      <c r="H92" s="8"/>
      <c r="I92" s="8"/>
      <c r="J92" s="8"/>
      <c r="K92" s="9"/>
      <c r="L92" s="10"/>
      <c r="M92" s="8"/>
      <c r="N92" s="8"/>
      <c r="O92" s="8"/>
      <c r="P92" s="8"/>
      <c r="Q92" s="9"/>
      <c r="R92" s="8"/>
      <c r="S92" s="8"/>
    </row>
    <row r="93" spans="3:19" x14ac:dyDescent="0.25">
      <c r="C93" s="28"/>
      <c r="D93" s="28"/>
      <c r="E93" s="11"/>
      <c r="F93" s="8"/>
      <c r="G93" s="8"/>
      <c r="H93" s="8"/>
      <c r="I93" s="8"/>
      <c r="J93" s="8"/>
      <c r="K93" s="9"/>
      <c r="L93" s="10"/>
      <c r="M93" s="8"/>
      <c r="N93" s="8"/>
      <c r="O93" s="8"/>
      <c r="P93" s="8"/>
      <c r="Q93" s="9"/>
      <c r="R93" s="8"/>
      <c r="S93" s="8"/>
    </row>
    <row r="94" spans="3:19" x14ac:dyDescent="0.25">
      <c r="C94" s="28"/>
      <c r="D94" s="28"/>
      <c r="E94" s="11"/>
      <c r="F94" s="8"/>
      <c r="G94" s="8"/>
      <c r="H94" s="8"/>
      <c r="I94" s="8"/>
      <c r="J94" s="8"/>
      <c r="K94" s="9"/>
      <c r="L94" s="10"/>
      <c r="M94" s="8"/>
      <c r="N94" s="8"/>
      <c r="O94" s="8"/>
      <c r="P94" s="8"/>
      <c r="Q94" s="9"/>
      <c r="R94" s="8"/>
      <c r="S94" s="8"/>
    </row>
    <row r="95" spans="3:19" x14ac:dyDescent="0.25">
      <c r="C95" s="28"/>
      <c r="D95" s="28"/>
      <c r="E95" s="11"/>
      <c r="F95" s="8"/>
      <c r="G95" s="8"/>
      <c r="H95" s="8"/>
      <c r="I95" s="8"/>
      <c r="J95" s="8"/>
      <c r="K95" s="9"/>
      <c r="L95" s="10"/>
      <c r="M95" s="8"/>
      <c r="N95" s="8"/>
      <c r="O95" s="8"/>
      <c r="P95" s="8"/>
      <c r="Q95" s="9"/>
      <c r="R95" s="8"/>
      <c r="S95" s="8"/>
    </row>
    <row r="96" spans="3:19" x14ac:dyDescent="0.25">
      <c r="C96" s="28"/>
      <c r="D96" s="28"/>
      <c r="E96" s="11"/>
      <c r="F96" s="8"/>
      <c r="G96" s="8"/>
      <c r="H96" s="8"/>
      <c r="I96" s="8"/>
      <c r="J96" s="8"/>
      <c r="K96" s="9"/>
      <c r="L96" s="10"/>
      <c r="M96" s="8"/>
      <c r="N96" s="8"/>
      <c r="O96" s="8"/>
      <c r="P96" s="8"/>
      <c r="Q96" s="9"/>
      <c r="R96" s="8"/>
      <c r="S96" s="8"/>
    </row>
    <row r="97" spans="3:19" x14ac:dyDescent="0.25">
      <c r="C97" s="28"/>
      <c r="D97" s="28"/>
      <c r="E97" s="11"/>
      <c r="F97" s="8"/>
      <c r="G97" s="8"/>
      <c r="H97" s="8"/>
      <c r="I97" s="8"/>
      <c r="J97" s="8"/>
      <c r="K97" s="9"/>
      <c r="L97" s="10"/>
      <c r="M97" s="8"/>
      <c r="N97" s="8"/>
      <c r="O97" s="8"/>
      <c r="P97" s="8"/>
      <c r="Q97" s="9"/>
      <c r="R97" s="8"/>
      <c r="S97" s="8"/>
    </row>
    <row r="98" spans="3:19" x14ac:dyDescent="0.25">
      <c r="C98" s="28"/>
      <c r="D98" s="28"/>
      <c r="E98" s="11"/>
      <c r="F98" s="8"/>
      <c r="G98" s="8"/>
      <c r="H98" s="8"/>
      <c r="I98" s="8"/>
      <c r="J98" s="8"/>
      <c r="K98" s="9"/>
      <c r="L98" s="10"/>
      <c r="M98" s="8"/>
      <c r="N98" s="8"/>
      <c r="O98" s="8"/>
      <c r="P98" s="8"/>
      <c r="Q98" s="9"/>
      <c r="R98" s="8"/>
      <c r="S98" s="8"/>
    </row>
    <row r="99" spans="3:19" x14ac:dyDescent="0.25">
      <c r="C99" s="28"/>
      <c r="D99" s="28"/>
      <c r="E99" s="11"/>
      <c r="F99" s="8"/>
      <c r="G99" s="8"/>
      <c r="H99" s="8"/>
      <c r="I99" s="8"/>
      <c r="J99" s="8"/>
      <c r="K99" s="9"/>
      <c r="L99" s="10"/>
      <c r="M99" s="8"/>
      <c r="N99" s="8"/>
      <c r="O99" s="8"/>
      <c r="P99" s="8"/>
      <c r="Q99" s="9"/>
      <c r="R99" s="8"/>
      <c r="S99" s="8"/>
    </row>
    <row r="100" spans="3:19" x14ac:dyDescent="0.25">
      <c r="C100" s="28"/>
      <c r="D100" s="28"/>
      <c r="E100" s="11"/>
      <c r="F100" s="8"/>
      <c r="G100" s="8"/>
      <c r="H100" s="8"/>
      <c r="I100" s="8"/>
      <c r="J100" s="8"/>
      <c r="K100" s="9"/>
      <c r="L100" s="10"/>
      <c r="M100" s="8"/>
      <c r="N100" s="8"/>
      <c r="O100" s="8"/>
      <c r="P100" s="8"/>
      <c r="Q100" s="9"/>
      <c r="R100" s="8"/>
      <c r="S100" s="8"/>
    </row>
    <row r="101" spans="3:19" x14ac:dyDescent="0.25">
      <c r="C101" s="28"/>
      <c r="D101" s="28"/>
      <c r="E101" s="11"/>
      <c r="F101" s="8"/>
      <c r="G101" s="8"/>
      <c r="H101" s="8"/>
      <c r="I101" s="8"/>
      <c r="J101" s="8"/>
      <c r="K101" s="9"/>
      <c r="L101" s="10"/>
      <c r="M101" s="8"/>
      <c r="N101" s="8"/>
      <c r="O101" s="8"/>
      <c r="P101" s="8"/>
      <c r="Q101" s="9"/>
      <c r="R101" s="8"/>
      <c r="S101" s="8"/>
    </row>
    <row r="102" spans="3:19" x14ac:dyDescent="0.25">
      <c r="C102" s="28"/>
      <c r="D102" s="28"/>
      <c r="E102" s="11"/>
      <c r="F102" s="8"/>
      <c r="G102" s="8"/>
      <c r="H102" s="8"/>
      <c r="I102" s="8"/>
      <c r="J102" s="8"/>
      <c r="K102" s="9"/>
      <c r="L102" s="10"/>
      <c r="M102" s="8"/>
      <c r="N102" s="8"/>
      <c r="O102" s="8"/>
      <c r="P102" s="8"/>
      <c r="Q102" s="9"/>
      <c r="R102" s="8"/>
      <c r="S102" s="8"/>
    </row>
    <row r="103" spans="3:19" x14ac:dyDescent="0.25">
      <c r="C103" s="28"/>
      <c r="D103" s="28"/>
      <c r="E103" s="11"/>
      <c r="F103" s="8"/>
      <c r="G103" s="8"/>
      <c r="H103" s="8"/>
      <c r="I103" s="8"/>
      <c r="J103" s="8"/>
      <c r="K103" s="9"/>
      <c r="L103" s="10"/>
      <c r="M103" s="8"/>
      <c r="N103" s="8"/>
      <c r="O103" s="8"/>
      <c r="P103" s="8"/>
      <c r="Q103" s="9"/>
      <c r="R103" s="8"/>
      <c r="S103" s="8"/>
    </row>
    <row r="104" spans="3:19" x14ac:dyDescent="0.25">
      <c r="C104" s="28"/>
      <c r="D104" s="28"/>
      <c r="E104" s="11"/>
      <c r="F104" s="8"/>
      <c r="G104" s="8"/>
      <c r="H104" s="8"/>
      <c r="I104" s="8"/>
      <c r="J104" s="8"/>
      <c r="K104" s="9"/>
      <c r="L104" s="10"/>
      <c r="M104" s="8"/>
      <c r="N104" s="8"/>
      <c r="O104" s="8"/>
      <c r="P104" s="8"/>
      <c r="Q104" s="9"/>
      <c r="R104" s="8"/>
      <c r="S104" s="8"/>
    </row>
    <row r="105" spans="3:19" x14ac:dyDescent="0.25">
      <c r="C105" s="28"/>
      <c r="D105" s="28"/>
      <c r="E105" s="11"/>
      <c r="F105" s="8"/>
      <c r="G105" s="8"/>
      <c r="H105" s="8"/>
      <c r="I105" s="8"/>
      <c r="J105" s="8"/>
      <c r="K105" s="9"/>
      <c r="L105" s="10"/>
      <c r="M105" s="8"/>
      <c r="N105" s="8"/>
      <c r="O105" s="8"/>
      <c r="P105" s="8"/>
      <c r="Q105" s="9"/>
      <c r="R105" s="8"/>
      <c r="S105" s="8"/>
    </row>
    <row r="106" spans="3:19" x14ac:dyDescent="0.25">
      <c r="C106" s="28"/>
      <c r="D106" s="28"/>
      <c r="E106" s="11"/>
      <c r="F106" s="8"/>
      <c r="G106" s="8"/>
      <c r="H106" s="8"/>
      <c r="I106" s="8"/>
      <c r="J106" s="8"/>
      <c r="K106" s="9"/>
      <c r="L106" s="10"/>
      <c r="M106" s="8"/>
      <c r="N106" s="8"/>
      <c r="O106" s="8"/>
      <c r="P106" s="8"/>
      <c r="Q106" s="9"/>
      <c r="R106" s="8"/>
      <c r="S106" s="8"/>
    </row>
    <row r="107" spans="3:19" x14ac:dyDescent="0.25">
      <c r="C107" s="28"/>
      <c r="D107" s="28"/>
      <c r="E107" s="11"/>
      <c r="F107" s="8"/>
      <c r="G107" s="8"/>
      <c r="H107" s="8"/>
      <c r="I107" s="8"/>
      <c r="J107" s="8"/>
      <c r="K107" s="9"/>
      <c r="L107" s="10"/>
      <c r="M107" s="8"/>
      <c r="N107" s="8"/>
      <c r="O107" s="8"/>
      <c r="P107" s="8"/>
      <c r="Q107" s="9"/>
      <c r="R107" s="8"/>
      <c r="S107" s="8"/>
    </row>
    <row r="108" spans="3:19" x14ac:dyDescent="0.25">
      <c r="C108" s="28"/>
      <c r="D108" s="28"/>
      <c r="E108" s="11"/>
      <c r="F108" s="8"/>
      <c r="G108" s="8"/>
      <c r="H108" s="8"/>
      <c r="I108" s="8"/>
      <c r="J108" s="8"/>
      <c r="K108" s="9"/>
      <c r="L108" s="10"/>
      <c r="M108" s="8"/>
      <c r="N108" s="8"/>
      <c r="O108" s="8"/>
      <c r="P108" s="8"/>
      <c r="Q108" s="9"/>
      <c r="R108" s="8"/>
      <c r="S108" s="8"/>
    </row>
    <row r="109" spans="3:19" x14ac:dyDescent="0.25">
      <c r="C109" s="28"/>
      <c r="D109" s="28"/>
      <c r="E109" s="11"/>
      <c r="F109" s="8"/>
      <c r="G109" s="8"/>
      <c r="H109" s="8"/>
      <c r="I109" s="8"/>
      <c r="J109" s="8"/>
      <c r="K109" s="9"/>
      <c r="L109" s="10"/>
      <c r="M109" s="8"/>
      <c r="N109" s="8"/>
      <c r="O109" s="8"/>
      <c r="P109" s="8"/>
      <c r="Q109" s="9"/>
      <c r="R109" s="8"/>
      <c r="S109" s="8"/>
    </row>
    <row r="110" spans="3:19" x14ac:dyDescent="0.25">
      <c r="C110" s="28"/>
      <c r="D110" s="28"/>
      <c r="E110" s="11"/>
      <c r="F110" s="8"/>
      <c r="G110" s="8"/>
      <c r="H110" s="8"/>
      <c r="I110" s="8"/>
      <c r="J110" s="8"/>
      <c r="K110" s="9"/>
      <c r="L110" s="10"/>
      <c r="M110" s="8"/>
      <c r="N110" s="8"/>
      <c r="O110" s="8"/>
      <c r="P110" s="8"/>
      <c r="Q110" s="9"/>
      <c r="R110" s="8"/>
      <c r="S110" s="8"/>
    </row>
    <row r="111" spans="3:19" x14ac:dyDescent="0.25">
      <c r="C111" s="28"/>
      <c r="D111" s="28"/>
      <c r="E111" s="11"/>
      <c r="F111" s="8"/>
      <c r="G111" s="8"/>
      <c r="H111" s="8"/>
      <c r="I111" s="8"/>
      <c r="J111" s="8"/>
      <c r="K111" s="9"/>
      <c r="L111" s="10"/>
      <c r="M111" s="8"/>
      <c r="N111" s="8"/>
      <c r="O111" s="8"/>
      <c r="P111" s="8"/>
      <c r="Q111" s="9"/>
      <c r="R111" s="8"/>
      <c r="S111" s="8"/>
    </row>
    <row r="112" spans="3:19" x14ac:dyDescent="0.25">
      <c r="C112" s="28"/>
      <c r="D112" s="28"/>
      <c r="E112" s="11"/>
      <c r="F112" s="8"/>
      <c r="G112" s="8"/>
      <c r="H112" s="8"/>
      <c r="I112" s="8"/>
      <c r="J112" s="8"/>
      <c r="K112" s="9"/>
      <c r="L112" s="10"/>
      <c r="M112" s="8"/>
      <c r="N112" s="8"/>
      <c r="O112" s="8"/>
      <c r="P112" s="8"/>
      <c r="Q112" s="9"/>
      <c r="R112" s="8"/>
      <c r="S112" s="8"/>
    </row>
    <row r="113" spans="3:19" x14ac:dyDescent="0.25">
      <c r="C113" s="28"/>
      <c r="D113" s="28"/>
      <c r="E113" s="11"/>
      <c r="F113" s="8"/>
      <c r="G113" s="8"/>
      <c r="H113" s="8"/>
      <c r="I113" s="8"/>
      <c r="J113" s="8"/>
      <c r="K113" s="9"/>
      <c r="L113" s="10"/>
      <c r="M113" s="8"/>
      <c r="N113" s="8"/>
      <c r="O113" s="8"/>
      <c r="P113" s="8"/>
      <c r="Q113" s="9"/>
      <c r="R113" s="8"/>
      <c r="S113" s="8"/>
    </row>
    <row r="114" spans="3:19" x14ac:dyDescent="0.25">
      <c r="C114" s="28"/>
      <c r="D114" s="28"/>
      <c r="E114" s="11"/>
      <c r="F114" s="8"/>
      <c r="G114" s="8"/>
      <c r="H114" s="8"/>
      <c r="I114" s="8"/>
      <c r="J114" s="8"/>
      <c r="K114" s="9"/>
      <c r="L114" s="10"/>
      <c r="M114" s="8"/>
      <c r="N114" s="8"/>
      <c r="O114" s="8"/>
      <c r="P114" s="8"/>
      <c r="Q114" s="9"/>
      <c r="R114" s="8"/>
      <c r="S114" s="8"/>
    </row>
    <row r="115" spans="3:19" x14ac:dyDescent="0.25">
      <c r="C115" s="28"/>
      <c r="D115" s="28"/>
      <c r="E115" s="11"/>
      <c r="F115" s="8"/>
      <c r="G115" s="8"/>
      <c r="H115" s="8"/>
      <c r="I115" s="8"/>
      <c r="J115" s="8"/>
      <c r="K115" s="9"/>
      <c r="L115" s="10"/>
      <c r="M115" s="8"/>
      <c r="N115" s="8"/>
      <c r="O115" s="8"/>
      <c r="P115" s="8"/>
      <c r="Q115" s="9"/>
      <c r="R115" s="8"/>
      <c r="S115" s="8"/>
    </row>
    <row r="116" spans="3:19" x14ac:dyDescent="0.25">
      <c r="C116" s="28"/>
      <c r="D116" s="28"/>
      <c r="E116" s="11"/>
      <c r="F116" s="8"/>
      <c r="G116" s="8"/>
      <c r="H116" s="8"/>
      <c r="I116" s="8"/>
      <c r="J116" s="8"/>
      <c r="K116" s="9"/>
      <c r="L116" s="10"/>
      <c r="M116" s="8"/>
      <c r="N116" s="8"/>
      <c r="O116" s="8"/>
      <c r="P116" s="8"/>
      <c r="Q116" s="9"/>
      <c r="R116" s="8"/>
      <c r="S116" s="8"/>
    </row>
    <row r="117" spans="3:19" x14ac:dyDescent="0.25">
      <c r="C117" s="28"/>
      <c r="D117" s="28"/>
      <c r="E117" s="11"/>
      <c r="F117" s="8"/>
      <c r="G117" s="8"/>
      <c r="H117" s="8"/>
      <c r="I117" s="8"/>
      <c r="J117" s="8"/>
      <c r="K117" s="9"/>
      <c r="L117" s="10"/>
      <c r="M117" s="8"/>
      <c r="N117" s="8"/>
      <c r="O117" s="8"/>
      <c r="P117" s="8"/>
      <c r="Q117" s="9"/>
      <c r="R117" s="8"/>
      <c r="S117" s="8"/>
    </row>
    <row r="118" spans="3:19" x14ac:dyDescent="0.25">
      <c r="C118" s="28"/>
      <c r="D118" s="28"/>
      <c r="E118" s="11"/>
      <c r="F118" s="8"/>
      <c r="G118" s="8"/>
      <c r="H118" s="8"/>
      <c r="I118" s="8"/>
      <c r="J118" s="8"/>
      <c r="K118" s="9"/>
      <c r="L118" s="10"/>
      <c r="M118" s="8"/>
      <c r="N118" s="8"/>
      <c r="O118" s="8"/>
      <c r="P118" s="8"/>
      <c r="Q118" s="9"/>
      <c r="R118" s="8"/>
      <c r="S118" s="8"/>
    </row>
    <row r="119" spans="3:19" x14ac:dyDescent="0.25">
      <c r="C119" s="28"/>
      <c r="D119" s="28"/>
      <c r="E119" s="11"/>
      <c r="F119" s="8"/>
      <c r="G119" s="8"/>
      <c r="H119" s="8"/>
      <c r="I119" s="8"/>
      <c r="J119" s="8"/>
      <c r="K119" s="9"/>
      <c r="L119" s="10"/>
      <c r="M119" s="8"/>
      <c r="N119" s="8"/>
      <c r="O119" s="8"/>
      <c r="P119" s="8"/>
      <c r="Q119" s="9"/>
      <c r="R119" s="8"/>
      <c r="S119" s="8"/>
    </row>
    <row r="120" spans="3:19" x14ac:dyDescent="0.25">
      <c r="C120" s="28"/>
      <c r="D120" s="28"/>
      <c r="E120" s="11"/>
      <c r="F120" s="8"/>
      <c r="G120" s="8"/>
      <c r="H120" s="8"/>
      <c r="I120" s="8"/>
      <c r="J120" s="8"/>
      <c r="K120" s="9"/>
      <c r="L120" s="10"/>
      <c r="M120" s="8"/>
      <c r="N120" s="8"/>
      <c r="O120" s="8"/>
      <c r="P120" s="8"/>
      <c r="Q120" s="9"/>
      <c r="R120" s="8"/>
      <c r="S120" s="8"/>
    </row>
    <row r="121" spans="3:19" x14ac:dyDescent="0.25">
      <c r="C121" s="28"/>
      <c r="D121" s="28"/>
      <c r="E121" s="11"/>
      <c r="F121" s="8"/>
      <c r="G121" s="8"/>
      <c r="H121" s="8"/>
      <c r="I121" s="8"/>
      <c r="J121" s="8"/>
      <c r="K121" s="9"/>
      <c r="L121" s="10"/>
      <c r="M121" s="8"/>
      <c r="N121" s="8"/>
      <c r="O121" s="8"/>
      <c r="P121" s="8"/>
      <c r="Q121" s="9"/>
      <c r="R121" s="8"/>
      <c r="S121" s="8"/>
    </row>
    <row r="122" spans="3:19" x14ac:dyDescent="0.25">
      <c r="C122" s="28"/>
      <c r="D122" s="28"/>
      <c r="E122" s="11"/>
      <c r="F122" s="8"/>
      <c r="G122" s="8"/>
      <c r="H122" s="8"/>
      <c r="I122" s="8"/>
      <c r="J122" s="8"/>
      <c r="K122" s="9"/>
      <c r="L122" s="10"/>
      <c r="M122" s="8"/>
      <c r="N122" s="8"/>
      <c r="O122" s="8"/>
      <c r="P122" s="8"/>
      <c r="Q122" s="9"/>
      <c r="R122" s="8"/>
      <c r="S122" s="8"/>
    </row>
    <row r="123" spans="3:19" x14ac:dyDescent="0.25">
      <c r="C123" s="28"/>
      <c r="D123" s="28"/>
      <c r="E123" s="11"/>
      <c r="F123" s="8"/>
      <c r="G123" s="8"/>
      <c r="H123" s="8"/>
      <c r="I123" s="8"/>
      <c r="J123" s="8"/>
      <c r="K123" s="9"/>
      <c r="L123" s="10"/>
      <c r="M123" s="8"/>
      <c r="N123" s="8"/>
      <c r="O123" s="8"/>
      <c r="P123" s="8"/>
      <c r="Q123" s="9"/>
      <c r="R123" s="8"/>
      <c r="S123" s="8"/>
    </row>
    <row r="124" spans="3:19" x14ac:dyDescent="0.25">
      <c r="C124" s="28"/>
      <c r="D124" s="28"/>
      <c r="E124" s="11"/>
      <c r="F124" s="8"/>
      <c r="G124" s="8"/>
      <c r="H124" s="8"/>
      <c r="I124" s="8"/>
      <c r="J124" s="8"/>
      <c r="K124" s="9"/>
      <c r="L124" s="10"/>
      <c r="M124" s="8"/>
      <c r="N124" s="8"/>
      <c r="O124" s="8"/>
      <c r="P124" s="8"/>
      <c r="Q124" s="9"/>
      <c r="R124" s="8"/>
      <c r="S124" s="8"/>
    </row>
    <row r="125" spans="3:19" x14ac:dyDescent="0.25">
      <c r="C125" s="28"/>
      <c r="D125" s="28"/>
      <c r="E125" s="11"/>
      <c r="F125" s="8"/>
      <c r="G125" s="8"/>
      <c r="H125" s="8"/>
      <c r="I125" s="8"/>
      <c r="J125" s="8"/>
      <c r="K125" s="9"/>
      <c r="L125" s="10"/>
      <c r="M125" s="8"/>
      <c r="N125" s="8"/>
      <c r="O125" s="8"/>
      <c r="P125" s="8"/>
      <c r="Q125" s="9"/>
      <c r="R125" s="8"/>
      <c r="S125" s="8"/>
    </row>
    <row r="126" spans="3:19" x14ac:dyDescent="0.25">
      <c r="C126" s="28"/>
      <c r="D126" s="28"/>
      <c r="E126" s="11"/>
      <c r="F126" s="8"/>
      <c r="G126" s="8"/>
      <c r="H126" s="8"/>
      <c r="I126" s="8"/>
      <c r="J126" s="8"/>
      <c r="K126" s="9"/>
      <c r="L126" s="10"/>
      <c r="M126" s="8"/>
      <c r="N126" s="8"/>
      <c r="O126" s="8"/>
      <c r="P126" s="8"/>
      <c r="Q126" s="9"/>
      <c r="R126" s="8"/>
      <c r="S126" s="8"/>
    </row>
    <row r="127" spans="3:19" x14ac:dyDescent="0.25">
      <c r="C127" s="28"/>
      <c r="D127" s="28"/>
      <c r="E127" s="11"/>
      <c r="F127" s="8"/>
      <c r="G127" s="8"/>
      <c r="H127" s="8"/>
      <c r="I127" s="8"/>
      <c r="J127" s="8"/>
      <c r="K127" s="9"/>
      <c r="L127" s="10"/>
      <c r="M127" s="8"/>
      <c r="N127" s="8"/>
      <c r="O127" s="8"/>
      <c r="P127" s="8"/>
      <c r="Q127" s="9"/>
      <c r="R127" s="8"/>
      <c r="S127" s="8"/>
    </row>
    <row r="128" spans="3:19" x14ac:dyDescent="0.25">
      <c r="C128" s="28"/>
      <c r="D128" s="28"/>
      <c r="E128" s="11"/>
      <c r="F128" s="8"/>
      <c r="G128" s="8"/>
      <c r="H128" s="8"/>
      <c r="I128" s="8"/>
      <c r="J128" s="8"/>
      <c r="K128" s="9"/>
      <c r="L128" s="10"/>
      <c r="M128" s="8"/>
      <c r="N128" s="8"/>
      <c r="O128" s="8"/>
      <c r="P128" s="8"/>
      <c r="Q128" s="9"/>
      <c r="R128" s="8"/>
      <c r="S128" s="8"/>
    </row>
    <row r="129" spans="3:19" x14ac:dyDescent="0.25">
      <c r="C129" s="28"/>
      <c r="D129" s="28"/>
      <c r="E129" s="11"/>
      <c r="F129" s="8"/>
      <c r="G129" s="8"/>
      <c r="H129" s="8"/>
      <c r="I129" s="8"/>
      <c r="J129" s="8"/>
      <c r="K129" s="9"/>
      <c r="L129" s="10"/>
      <c r="M129" s="8"/>
      <c r="N129" s="8"/>
      <c r="O129" s="8"/>
      <c r="P129" s="8"/>
      <c r="Q129" s="9"/>
      <c r="R129" s="8"/>
      <c r="S129" s="8"/>
    </row>
    <row r="130" spans="3:19" x14ac:dyDescent="0.25">
      <c r="C130" s="28"/>
      <c r="D130" s="28"/>
      <c r="E130" s="11"/>
      <c r="F130" s="8"/>
      <c r="G130" s="8"/>
      <c r="H130" s="8"/>
      <c r="I130" s="8"/>
      <c r="J130" s="8"/>
      <c r="K130" s="9"/>
      <c r="L130" s="10"/>
      <c r="M130" s="8"/>
      <c r="N130" s="8"/>
      <c r="O130" s="8"/>
      <c r="P130" s="8"/>
      <c r="Q130" s="9"/>
      <c r="R130" s="8"/>
      <c r="S130" s="8"/>
    </row>
    <row r="131" spans="3:19" x14ac:dyDescent="0.25">
      <c r="C131" s="28"/>
      <c r="D131" s="28"/>
      <c r="E131" s="11"/>
      <c r="F131" s="8"/>
      <c r="G131" s="8"/>
      <c r="H131" s="8"/>
      <c r="I131" s="8"/>
      <c r="J131" s="8"/>
      <c r="K131" s="9"/>
      <c r="L131" s="10"/>
      <c r="M131" s="8"/>
      <c r="N131" s="8"/>
      <c r="O131" s="8"/>
      <c r="P131" s="8"/>
      <c r="Q131" s="9"/>
      <c r="R131" s="8"/>
      <c r="S131" s="8"/>
    </row>
    <row r="132" spans="3:19" x14ac:dyDescent="0.25">
      <c r="C132" s="28"/>
      <c r="D132" s="28"/>
      <c r="E132" s="11"/>
      <c r="F132" s="8"/>
      <c r="G132" s="8"/>
      <c r="H132" s="8"/>
      <c r="I132" s="8"/>
      <c r="J132" s="8"/>
      <c r="K132" s="9"/>
      <c r="L132" s="10"/>
      <c r="M132" s="8"/>
      <c r="N132" s="8"/>
      <c r="O132" s="8"/>
      <c r="P132" s="8"/>
      <c r="Q132" s="9"/>
      <c r="R132" s="8"/>
      <c r="S132" s="8"/>
    </row>
    <row r="133" spans="3:19" x14ac:dyDescent="0.25">
      <c r="C133" s="28"/>
      <c r="D133" s="28"/>
      <c r="E133" s="11"/>
      <c r="F133" s="8"/>
      <c r="G133" s="8"/>
      <c r="H133" s="8"/>
      <c r="I133" s="8"/>
      <c r="J133" s="8"/>
      <c r="K133" s="9"/>
      <c r="L133" s="10"/>
      <c r="M133" s="8"/>
      <c r="N133" s="8"/>
      <c r="O133" s="8"/>
      <c r="P133" s="8"/>
      <c r="Q133" s="9"/>
      <c r="R133" s="8"/>
      <c r="S133" s="8"/>
    </row>
    <row r="134" spans="3:19" x14ac:dyDescent="0.25">
      <c r="C134" s="28"/>
      <c r="D134" s="28"/>
      <c r="E134" s="11"/>
      <c r="F134" s="8"/>
      <c r="G134" s="8"/>
      <c r="H134" s="8"/>
      <c r="I134" s="8"/>
      <c r="J134" s="8"/>
      <c r="K134" s="9"/>
      <c r="L134" s="10"/>
      <c r="M134" s="8"/>
      <c r="N134" s="8"/>
      <c r="O134" s="8"/>
      <c r="P134" s="8"/>
      <c r="Q134" s="9"/>
      <c r="R134" s="8"/>
      <c r="S134" s="8"/>
    </row>
    <row r="135" spans="3:19" x14ac:dyDescent="0.25">
      <c r="C135" s="28"/>
      <c r="D135" s="28"/>
      <c r="E135" s="11"/>
      <c r="F135" s="8"/>
      <c r="G135" s="8"/>
      <c r="H135" s="8"/>
      <c r="I135" s="8"/>
      <c r="J135" s="8"/>
      <c r="K135" s="9"/>
      <c r="L135" s="10"/>
      <c r="M135" s="8"/>
      <c r="N135" s="8"/>
      <c r="O135" s="8"/>
      <c r="P135" s="8"/>
      <c r="Q135" s="9"/>
      <c r="R135" s="8"/>
      <c r="S135" s="8"/>
    </row>
    <row r="136" spans="3:19" x14ac:dyDescent="0.25">
      <c r="C136" s="28"/>
      <c r="D136" s="28"/>
      <c r="E136" s="11"/>
      <c r="F136" s="8"/>
      <c r="G136" s="8"/>
      <c r="H136" s="8"/>
      <c r="I136" s="8"/>
      <c r="J136" s="8"/>
      <c r="K136" s="9"/>
      <c r="L136" s="10"/>
      <c r="M136" s="8"/>
      <c r="N136" s="8"/>
      <c r="O136" s="8"/>
      <c r="P136" s="8"/>
      <c r="Q136" s="9"/>
      <c r="R136" s="8"/>
      <c r="S136" s="8"/>
    </row>
    <row r="137" spans="3:19" x14ac:dyDescent="0.25">
      <c r="C137" s="28"/>
      <c r="D137" s="28"/>
      <c r="E137" s="11"/>
      <c r="F137" s="8"/>
      <c r="G137" s="8"/>
      <c r="H137" s="8"/>
      <c r="I137" s="8"/>
      <c r="J137" s="8"/>
      <c r="K137" s="9"/>
      <c r="L137" s="10"/>
      <c r="M137" s="8"/>
      <c r="N137" s="8"/>
      <c r="O137" s="8"/>
      <c r="P137" s="8"/>
      <c r="Q137" s="9"/>
      <c r="R137" s="8"/>
      <c r="S137" s="8"/>
    </row>
    <row r="138" spans="3:19" x14ac:dyDescent="0.25">
      <c r="C138" s="28"/>
      <c r="D138" s="28"/>
      <c r="E138" s="11"/>
      <c r="F138" s="8"/>
      <c r="G138" s="8"/>
      <c r="H138" s="8"/>
      <c r="I138" s="8"/>
      <c r="J138" s="8"/>
      <c r="K138" s="9"/>
      <c r="L138" s="10"/>
      <c r="M138" s="8"/>
      <c r="N138" s="8"/>
      <c r="O138" s="8"/>
      <c r="P138" s="8"/>
      <c r="Q138" s="9"/>
      <c r="R138" s="8"/>
      <c r="S138" s="8"/>
    </row>
    <row r="139" spans="3:19" x14ac:dyDescent="0.25">
      <c r="C139" s="28"/>
      <c r="D139" s="28"/>
      <c r="E139" s="11"/>
      <c r="F139" s="8"/>
      <c r="G139" s="8"/>
      <c r="H139" s="8"/>
      <c r="I139" s="8"/>
      <c r="J139" s="8"/>
      <c r="K139" s="9"/>
      <c r="L139" s="10"/>
      <c r="M139" s="8"/>
      <c r="N139" s="8"/>
      <c r="O139" s="8"/>
      <c r="P139" s="8"/>
      <c r="Q139" s="9"/>
      <c r="R139" s="8"/>
      <c r="S139" s="8"/>
    </row>
    <row r="140" spans="3:19" x14ac:dyDescent="0.25">
      <c r="C140" s="28"/>
      <c r="D140" s="28"/>
      <c r="E140" s="11"/>
      <c r="F140" s="8"/>
      <c r="G140" s="8"/>
      <c r="H140" s="8"/>
      <c r="I140" s="8"/>
      <c r="J140" s="8"/>
      <c r="K140" s="9"/>
      <c r="L140" s="10"/>
      <c r="M140" s="8"/>
      <c r="N140" s="8"/>
      <c r="O140" s="8"/>
      <c r="P140" s="8"/>
      <c r="Q140" s="9"/>
      <c r="R140" s="8"/>
      <c r="S140" s="8"/>
    </row>
    <row r="141" spans="3:19" x14ac:dyDescent="0.25">
      <c r="C141" s="28"/>
      <c r="D141" s="28"/>
      <c r="E141" s="11"/>
      <c r="F141" s="8"/>
      <c r="G141" s="8"/>
      <c r="H141" s="8"/>
      <c r="I141" s="8"/>
      <c r="J141" s="8"/>
      <c r="K141" s="9"/>
      <c r="L141" s="10"/>
      <c r="M141" s="8"/>
      <c r="N141" s="8"/>
      <c r="O141" s="8"/>
      <c r="P141" s="8"/>
      <c r="Q141" s="9"/>
      <c r="R141" s="8"/>
      <c r="S141" s="8"/>
    </row>
    <row r="142" spans="3:19" x14ac:dyDescent="0.25">
      <c r="C142" s="28"/>
      <c r="D142" s="28"/>
      <c r="E142" s="11"/>
      <c r="F142" s="8"/>
      <c r="G142" s="8"/>
      <c r="H142" s="8"/>
      <c r="I142" s="8"/>
      <c r="J142" s="8"/>
      <c r="K142" s="9"/>
      <c r="L142" s="10"/>
      <c r="M142" s="8"/>
      <c r="N142" s="8"/>
      <c r="O142" s="8"/>
      <c r="P142" s="8"/>
      <c r="Q142" s="9"/>
      <c r="R142" s="8"/>
      <c r="S142" s="8"/>
    </row>
    <row r="143" spans="3:19" x14ac:dyDescent="0.25">
      <c r="C143" s="28"/>
      <c r="D143" s="28"/>
      <c r="E143" s="11"/>
      <c r="F143" s="8"/>
      <c r="G143" s="8"/>
      <c r="H143" s="8"/>
      <c r="I143" s="8"/>
      <c r="J143" s="8"/>
      <c r="K143" s="9"/>
      <c r="L143" s="10"/>
      <c r="M143" s="8"/>
      <c r="N143" s="8"/>
      <c r="O143" s="8"/>
      <c r="P143" s="8"/>
      <c r="Q143" s="9"/>
      <c r="R143" s="8"/>
      <c r="S143" s="8"/>
    </row>
    <row r="144" spans="3:19" x14ac:dyDescent="0.25">
      <c r="C144" s="28"/>
      <c r="D144" s="28"/>
      <c r="E144" s="11"/>
      <c r="F144" s="8"/>
      <c r="G144" s="8"/>
      <c r="H144" s="8"/>
      <c r="I144" s="8"/>
      <c r="J144" s="8"/>
      <c r="K144" s="9"/>
      <c r="L144" s="10"/>
      <c r="M144" s="8"/>
      <c r="N144" s="8"/>
      <c r="O144" s="8"/>
      <c r="P144" s="8"/>
      <c r="Q144" s="9"/>
      <c r="R144" s="8"/>
      <c r="S144" s="8"/>
    </row>
    <row r="145" spans="3:19" x14ac:dyDescent="0.25">
      <c r="C145" s="28"/>
      <c r="D145" s="28"/>
      <c r="E145" s="11"/>
      <c r="F145" s="8"/>
      <c r="G145" s="8"/>
      <c r="H145" s="8"/>
      <c r="I145" s="8"/>
      <c r="J145" s="8"/>
      <c r="K145" s="9"/>
      <c r="L145" s="10"/>
      <c r="M145" s="8"/>
      <c r="N145" s="8"/>
      <c r="O145" s="8"/>
      <c r="P145" s="8"/>
      <c r="Q145" s="9"/>
      <c r="R145" s="8"/>
      <c r="S145" s="8"/>
    </row>
    <row r="146" spans="3:19" x14ac:dyDescent="0.25">
      <c r="C146" s="28"/>
      <c r="D146" s="28"/>
      <c r="E146" s="11"/>
      <c r="F146" s="8"/>
      <c r="G146" s="8"/>
      <c r="H146" s="8"/>
      <c r="I146" s="8"/>
      <c r="J146" s="8"/>
      <c r="K146" s="9"/>
      <c r="L146" s="10"/>
      <c r="M146" s="8"/>
      <c r="N146" s="8"/>
      <c r="O146" s="8"/>
      <c r="P146" s="8"/>
      <c r="Q146" s="9"/>
      <c r="R146" s="8"/>
      <c r="S146" s="8"/>
    </row>
    <row r="147" spans="3:19" x14ac:dyDescent="0.25">
      <c r="C147" s="28"/>
      <c r="D147" s="28"/>
      <c r="E147" s="11"/>
      <c r="F147" s="8"/>
      <c r="G147" s="8"/>
      <c r="H147" s="8"/>
      <c r="I147" s="8"/>
      <c r="J147" s="8"/>
      <c r="K147" s="9"/>
      <c r="L147" s="10"/>
      <c r="M147" s="8"/>
      <c r="N147" s="8"/>
      <c r="O147" s="8"/>
      <c r="P147" s="8"/>
      <c r="Q147" s="9"/>
      <c r="R147" s="8"/>
      <c r="S147" s="8"/>
    </row>
    <row r="148" spans="3:19" x14ac:dyDescent="0.25">
      <c r="C148" s="28"/>
      <c r="D148" s="28"/>
      <c r="E148" s="11"/>
      <c r="F148" s="8"/>
      <c r="G148" s="8"/>
      <c r="H148" s="8"/>
      <c r="I148" s="8"/>
      <c r="J148" s="8"/>
      <c r="K148" s="9"/>
      <c r="L148" s="10"/>
      <c r="M148" s="8"/>
      <c r="N148" s="8"/>
      <c r="O148" s="8"/>
      <c r="P148" s="8"/>
      <c r="Q148" s="9"/>
      <c r="R148" s="8"/>
      <c r="S148" s="8"/>
    </row>
    <row r="149" spans="3:19" x14ac:dyDescent="0.25">
      <c r="C149" s="28"/>
      <c r="D149" s="28"/>
      <c r="E149" s="11"/>
      <c r="F149" s="8"/>
      <c r="G149" s="8"/>
      <c r="H149" s="8"/>
      <c r="I149" s="8"/>
      <c r="J149" s="8"/>
      <c r="K149" s="9"/>
      <c r="L149" s="10"/>
      <c r="M149" s="8"/>
      <c r="N149" s="8"/>
      <c r="O149" s="8"/>
      <c r="P149" s="8"/>
      <c r="Q149" s="9"/>
      <c r="R149" s="8"/>
      <c r="S149" s="8"/>
    </row>
    <row r="150" spans="3:19" x14ac:dyDescent="0.25">
      <c r="C150" s="28"/>
      <c r="D150" s="28"/>
      <c r="E150" s="11"/>
      <c r="F150" s="8"/>
      <c r="G150" s="8"/>
      <c r="H150" s="8"/>
      <c r="I150" s="8"/>
      <c r="J150" s="8"/>
      <c r="K150" s="9"/>
      <c r="L150" s="10"/>
      <c r="M150" s="8"/>
      <c r="N150" s="8"/>
      <c r="O150" s="8"/>
      <c r="P150" s="8"/>
      <c r="Q150" s="9"/>
      <c r="R150" s="8"/>
      <c r="S150" s="8"/>
    </row>
    <row r="151" spans="3:19" x14ac:dyDescent="0.25">
      <c r="C151" s="28"/>
      <c r="D151" s="28"/>
      <c r="E151" s="11"/>
      <c r="F151" s="8"/>
      <c r="G151" s="8"/>
      <c r="H151" s="8"/>
      <c r="I151" s="8"/>
      <c r="J151" s="8"/>
      <c r="K151" s="9"/>
      <c r="L151" s="10"/>
      <c r="M151" s="8"/>
      <c r="N151" s="8"/>
      <c r="O151" s="8"/>
      <c r="P151" s="8"/>
      <c r="Q151" s="9"/>
      <c r="R151" s="8"/>
      <c r="S151" s="8"/>
    </row>
    <row r="152" spans="3:19" x14ac:dyDescent="0.25">
      <c r="C152" s="28"/>
      <c r="D152" s="28"/>
      <c r="E152" s="11"/>
      <c r="F152" s="8"/>
      <c r="G152" s="8"/>
      <c r="H152" s="8"/>
      <c r="I152" s="8"/>
      <c r="J152" s="8"/>
      <c r="K152" s="9"/>
      <c r="L152" s="10"/>
      <c r="M152" s="8"/>
      <c r="N152" s="8"/>
      <c r="O152" s="8"/>
      <c r="P152" s="8"/>
      <c r="Q152" s="9"/>
      <c r="R152" s="8"/>
      <c r="S152" s="8"/>
    </row>
    <row r="153" spans="3:19" x14ac:dyDescent="0.25">
      <c r="C153" s="28"/>
      <c r="D153" s="28"/>
      <c r="E153" s="11"/>
      <c r="F153" s="8"/>
      <c r="G153" s="8"/>
      <c r="H153" s="8"/>
      <c r="I153" s="8"/>
      <c r="J153" s="8"/>
      <c r="K153" s="9"/>
      <c r="L153" s="10"/>
      <c r="M153" s="8"/>
      <c r="N153" s="8"/>
      <c r="O153" s="8"/>
      <c r="P153" s="8"/>
      <c r="Q153" s="9"/>
      <c r="R153" s="8"/>
      <c r="S153" s="8"/>
    </row>
    <row r="154" spans="3:19" x14ac:dyDescent="0.25">
      <c r="C154" s="28"/>
      <c r="D154" s="28"/>
      <c r="E154" s="11"/>
      <c r="F154" s="8"/>
      <c r="G154" s="8"/>
      <c r="H154" s="8"/>
      <c r="I154" s="8"/>
      <c r="J154" s="8"/>
      <c r="K154" s="9"/>
      <c r="L154" s="10"/>
      <c r="M154" s="8"/>
      <c r="N154" s="8"/>
      <c r="O154" s="8"/>
      <c r="P154" s="8"/>
      <c r="Q154" s="9"/>
      <c r="R154" s="8"/>
      <c r="S154" s="8"/>
    </row>
    <row r="155" spans="3:19" x14ac:dyDescent="0.25">
      <c r="C155" s="28"/>
      <c r="D155" s="28"/>
      <c r="E155" s="11"/>
      <c r="F155" s="8"/>
      <c r="G155" s="8"/>
      <c r="H155" s="8"/>
      <c r="I155" s="8"/>
      <c r="J155" s="8"/>
      <c r="K155" s="9"/>
      <c r="L155" s="10"/>
      <c r="M155" s="8"/>
      <c r="N155" s="8"/>
      <c r="O155" s="8"/>
      <c r="P155" s="8"/>
      <c r="Q155" s="9"/>
      <c r="R155" s="8"/>
      <c r="S155" s="8"/>
    </row>
    <row r="156" spans="3:19" x14ac:dyDescent="0.25">
      <c r="C156" s="28"/>
      <c r="D156" s="28"/>
      <c r="E156" s="11"/>
      <c r="F156" s="8"/>
      <c r="G156" s="8"/>
      <c r="H156" s="8"/>
      <c r="I156" s="8"/>
      <c r="J156" s="8"/>
      <c r="K156" s="9"/>
      <c r="L156" s="10"/>
      <c r="M156" s="8"/>
      <c r="N156" s="8"/>
      <c r="O156" s="8"/>
      <c r="P156" s="8"/>
      <c r="Q156" s="9"/>
      <c r="R156" s="8"/>
      <c r="S156" s="8"/>
    </row>
    <row r="157" spans="3:19" x14ac:dyDescent="0.25">
      <c r="C157" s="28"/>
      <c r="D157" s="28"/>
      <c r="E157" s="11"/>
      <c r="F157" s="8"/>
      <c r="G157" s="8"/>
      <c r="H157" s="8"/>
      <c r="I157" s="8"/>
      <c r="J157" s="8"/>
      <c r="K157" s="9"/>
      <c r="L157" s="10"/>
      <c r="M157" s="8"/>
      <c r="N157" s="8"/>
      <c r="O157" s="8"/>
      <c r="P157" s="8"/>
      <c r="Q157" s="9"/>
      <c r="R157" s="8"/>
      <c r="S157" s="8"/>
    </row>
    <row r="158" spans="3:19" x14ac:dyDescent="0.25">
      <c r="C158" s="28"/>
      <c r="D158" s="28"/>
      <c r="E158" s="11"/>
      <c r="F158" s="8"/>
      <c r="G158" s="8"/>
      <c r="H158" s="8"/>
      <c r="I158" s="8"/>
      <c r="J158" s="8"/>
      <c r="K158" s="9"/>
      <c r="L158" s="10"/>
      <c r="M158" s="8"/>
      <c r="N158" s="8"/>
      <c r="O158" s="8"/>
      <c r="P158" s="8"/>
      <c r="Q158" s="9"/>
      <c r="R158" s="8"/>
      <c r="S158" s="8"/>
    </row>
    <row r="159" spans="3:19" x14ac:dyDescent="0.25">
      <c r="C159" s="28"/>
      <c r="D159" s="28"/>
      <c r="E159" s="11"/>
      <c r="F159" s="8"/>
      <c r="G159" s="8"/>
      <c r="H159" s="8"/>
      <c r="I159" s="8"/>
      <c r="J159" s="8"/>
      <c r="K159" s="9"/>
      <c r="L159" s="10"/>
      <c r="M159" s="8"/>
      <c r="N159" s="8"/>
      <c r="O159" s="8"/>
      <c r="P159" s="8"/>
      <c r="Q159" s="9"/>
      <c r="R159" s="8"/>
      <c r="S159" s="8"/>
    </row>
    <row r="160" spans="3:19" x14ac:dyDescent="0.25">
      <c r="C160" s="28"/>
      <c r="D160" s="28"/>
      <c r="E160" s="11"/>
      <c r="F160" s="8"/>
      <c r="G160" s="8"/>
      <c r="H160" s="8"/>
      <c r="I160" s="8"/>
      <c r="J160" s="8"/>
      <c r="K160" s="9"/>
      <c r="L160" s="10"/>
      <c r="M160" s="8"/>
      <c r="N160" s="8"/>
      <c r="O160" s="8"/>
      <c r="P160" s="8"/>
      <c r="Q160" s="9"/>
      <c r="R160" s="8"/>
      <c r="S160" s="8"/>
    </row>
    <row r="161" spans="3:19" x14ac:dyDescent="0.25">
      <c r="C161" s="28"/>
      <c r="D161" s="28"/>
      <c r="E161" s="11"/>
      <c r="F161" s="8"/>
      <c r="G161" s="8"/>
      <c r="H161" s="8"/>
      <c r="I161" s="8"/>
      <c r="J161" s="8"/>
      <c r="K161" s="9"/>
      <c r="L161" s="10"/>
      <c r="M161" s="8"/>
      <c r="N161" s="8"/>
      <c r="O161" s="8"/>
      <c r="P161" s="8"/>
      <c r="Q161" s="9"/>
      <c r="R161" s="8"/>
      <c r="S161" s="8"/>
    </row>
    <row r="162" spans="3:19" x14ac:dyDescent="0.25">
      <c r="C162" s="28"/>
      <c r="D162" s="28"/>
      <c r="E162" s="11"/>
      <c r="F162" s="8"/>
      <c r="G162" s="8"/>
      <c r="H162" s="8"/>
      <c r="I162" s="8"/>
      <c r="J162" s="8"/>
      <c r="K162" s="9"/>
      <c r="L162" s="10"/>
      <c r="M162" s="8"/>
      <c r="N162" s="8"/>
      <c r="O162" s="8"/>
      <c r="P162" s="8"/>
      <c r="Q162" s="9"/>
      <c r="R162" s="8"/>
      <c r="S162" s="8"/>
    </row>
    <row r="163" spans="3:19" x14ac:dyDescent="0.25">
      <c r="C163" s="28"/>
      <c r="D163" s="28"/>
      <c r="E163" s="11"/>
      <c r="F163" s="8"/>
      <c r="G163" s="8"/>
      <c r="H163" s="8"/>
      <c r="I163" s="8"/>
      <c r="J163" s="8"/>
      <c r="K163" s="9"/>
      <c r="L163" s="10"/>
      <c r="M163" s="8"/>
      <c r="N163" s="8"/>
      <c r="O163" s="8"/>
      <c r="P163" s="8"/>
      <c r="Q163" s="9"/>
      <c r="R163" s="8"/>
      <c r="S163" s="8"/>
    </row>
    <row r="164" spans="3:19" x14ac:dyDescent="0.25">
      <c r="C164" s="28"/>
      <c r="D164" s="28"/>
      <c r="E164" s="11"/>
      <c r="F164" s="8"/>
      <c r="G164" s="8"/>
      <c r="H164" s="8"/>
      <c r="I164" s="8"/>
      <c r="J164" s="8"/>
      <c r="K164" s="9"/>
      <c r="L164" s="10"/>
      <c r="M164" s="8"/>
      <c r="N164" s="8"/>
      <c r="O164" s="8"/>
      <c r="P164" s="8"/>
      <c r="Q164" s="9"/>
      <c r="R164" s="8"/>
      <c r="S164" s="8"/>
    </row>
    <row r="165" spans="3:19" x14ac:dyDescent="0.25">
      <c r="C165" s="28"/>
      <c r="D165" s="28"/>
      <c r="E165" s="11"/>
      <c r="F165" s="8"/>
      <c r="G165" s="8"/>
      <c r="H165" s="8"/>
      <c r="I165" s="8"/>
      <c r="J165" s="8"/>
      <c r="K165" s="9"/>
      <c r="L165" s="10"/>
      <c r="M165" s="8"/>
      <c r="N165" s="8"/>
      <c r="O165" s="8"/>
      <c r="P165" s="8"/>
      <c r="Q165" s="9"/>
      <c r="R165" s="8"/>
      <c r="S165" s="8"/>
    </row>
    <row r="166" spans="3:19" x14ac:dyDescent="0.25">
      <c r="C166" s="28"/>
      <c r="D166" s="28"/>
      <c r="E166" s="11"/>
      <c r="F166" s="8"/>
      <c r="G166" s="8"/>
      <c r="H166" s="8"/>
      <c r="I166" s="8"/>
      <c r="J166" s="8"/>
      <c r="K166" s="9"/>
      <c r="L166" s="10"/>
      <c r="M166" s="8"/>
      <c r="N166" s="8"/>
      <c r="O166" s="8"/>
      <c r="P166" s="8"/>
      <c r="Q166" s="9"/>
      <c r="R166" s="8"/>
      <c r="S166" s="8"/>
    </row>
    <row r="167" spans="3:19" x14ac:dyDescent="0.25">
      <c r="C167" s="28"/>
      <c r="D167" s="28"/>
      <c r="E167" s="11"/>
      <c r="F167" s="8"/>
      <c r="G167" s="8"/>
      <c r="H167" s="8"/>
      <c r="I167" s="8"/>
      <c r="J167" s="8"/>
      <c r="K167" s="9"/>
      <c r="L167" s="10"/>
      <c r="M167" s="8"/>
      <c r="N167" s="8"/>
      <c r="O167" s="8"/>
      <c r="P167" s="8"/>
      <c r="Q167" s="9"/>
      <c r="R167" s="8"/>
      <c r="S167" s="8"/>
    </row>
    <row r="168" spans="3:19" x14ac:dyDescent="0.25">
      <c r="C168" s="28"/>
      <c r="D168" s="28"/>
      <c r="E168" s="11"/>
      <c r="F168" s="8"/>
      <c r="G168" s="8"/>
      <c r="H168" s="8"/>
      <c r="I168" s="8"/>
      <c r="J168" s="8"/>
      <c r="K168" s="9"/>
      <c r="L168" s="10"/>
      <c r="M168" s="8"/>
      <c r="N168" s="8"/>
      <c r="O168" s="8"/>
      <c r="P168" s="8"/>
      <c r="Q168" s="9"/>
      <c r="R168" s="8"/>
      <c r="S168" s="8"/>
    </row>
    <row r="169" spans="3:19" x14ac:dyDescent="0.25">
      <c r="C169" s="28"/>
      <c r="D169" s="28"/>
      <c r="E169" s="11"/>
      <c r="F169" s="8"/>
      <c r="G169" s="8"/>
      <c r="H169" s="8"/>
      <c r="I169" s="8"/>
      <c r="J169" s="8"/>
      <c r="K169" s="9"/>
      <c r="L169" s="10"/>
      <c r="M169" s="8"/>
      <c r="N169" s="8"/>
      <c r="O169" s="8"/>
      <c r="P169" s="8"/>
      <c r="Q169" s="9"/>
      <c r="R169" s="8"/>
      <c r="S169" s="8"/>
    </row>
    <row r="170" spans="3:19" x14ac:dyDescent="0.25">
      <c r="C170" s="28"/>
      <c r="D170" s="28"/>
      <c r="E170" s="11"/>
      <c r="F170" s="8"/>
      <c r="G170" s="8"/>
      <c r="H170" s="8"/>
      <c r="I170" s="8"/>
      <c r="J170" s="8"/>
      <c r="K170" s="9"/>
      <c r="L170" s="10"/>
      <c r="M170" s="8"/>
      <c r="N170" s="8"/>
      <c r="O170" s="8"/>
      <c r="P170" s="8"/>
      <c r="Q170" s="9"/>
      <c r="R170" s="8"/>
      <c r="S170" s="8"/>
    </row>
    <row r="171" spans="3:19" x14ac:dyDescent="0.25">
      <c r="C171" s="28"/>
      <c r="D171" s="28"/>
      <c r="E171" s="11"/>
      <c r="F171" s="8"/>
      <c r="G171" s="8"/>
      <c r="H171" s="8"/>
      <c r="I171" s="8"/>
      <c r="J171" s="8"/>
      <c r="K171" s="9"/>
      <c r="L171" s="10"/>
      <c r="M171" s="8"/>
      <c r="N171" s="8"/>
      <c r="O171" s="8"/>
      <c r="P171" s="8"/>
      <c r="Q171" s="9"/>
      <c r="R171" s="8"/>
      <c r="S171" s="8"/>
    </row>
    <row r="172" spans="3:19" x14ac:dyDescent="0.25">
      <c r="C172" s="28"/>
      <c r="D172" s="28"/>
      <c r="E172" s="11"/>
      <c r="F172" s="8"/>
      <c r="G172" s="8"/>
      <c r="H172" s="8"/>
      <c r="I172" s="8"/>
      <c r="J172" s="8"/>
      <c r="K172" s="9"/>
      <c r="L172" s="10"/>
      <c r="M172" s="8"/>
      <c r="N172" s="8"/>
      <c r="O172" s="8"/>
      <c r="P172" s="8"/>
      <c r="Q172" s="9"/>
      <c r="R172" s="8"/>
      <c r="S172" s="8"/>
    </row>
    <row r="173" spans="3:19" x14ac:dyDescent="0.25">
      <c r="C173" s="28"/>
      <c r="D173" s="28"/>
      <c r="E173" s="11"/>
      <c r="F173" s="8"/>
      <c r="G173" s="8"/>
      <c r="H173" s="8"/>
      <c r="I173" s="8"/>
      <c r="J173" s="8"/>
      <c r="K173" s="9"/>
      <c r="L173" s="10"/>
      <c r="M173" s="8"/>
      <c r="N173" s="8"/>
      <c r="O173" s="8"/>
      <c r="P173" s="8"/>
      <c r="Q173" s="9"/>
      <c r="R173" s="8"/>
      <c r="S173" s="8"/>
    </row>
    <row r="174" spans="3:19" x14ac:dyDescent="0.25">
      <c r="C174" s="28"/>
      <c r="D174" s="28"/>
      <c r="E174" s="11"/>
      <c r="F174" s="8"/>
      <c r="G174" s="8"/>
      <c r="H174" s="8"/>
      <c r="I174" s="8"/>
      <c r="J174" s="8"/>
      <c r="K174" s="9"/>
      <c r="L174" s="10"/>
      <c r="M174" s="8"/>
      <c r="N174" s="8"/>
      <c r="O174" s="8"/>
      <c r="P174" s="8"/>
      <c r="Q174" s="9"/>
      <c r="R174" s="8"/>
      <c r="S174" s="8"/>
    </row>
    <row r="175" spans="3:19" x14ac:dyDescent="0.25">
      <c r="C175" s="28"/>
      <c r="D175" s="28"/>
      <c r="E175" s="11"/>
      <c r="F175" s="8"/>
      <c r="G175" s="8"/>
      <c r="H175" s="8"/>
      <c r="I175" s="8"/>
      <c r="J175" s="8"/>
      <c r="K175" s="9"/>
      <c r="L175" s="10"/>
      <c r="M175" s="8"/>
      <c r="N175" s="8"/>
      <c r="O175" s="8"/>
      <c r="P175" s="8"/>
      <c r="Q175" s="9"/>
      <c r="R175" s="8"/>
      <c r="S175" s="8"/>
    </row>
    <row r="176" spans="3:19" x14ac:dyDescent="0.25">
      <c r="C176" s="28"/>
      <c r="D176" s="28"/>
      <c r="E176" s="11"/>
      <c r="F176" s="8"/>
      <c r="G176" s="8"/>
      <c r="H176" s="8"/>
      <c r="I176" s="8"/>
      <c r="J176" s="8"/>
      <c r="K176" s="9"/>
      <c r="L176" s="10"/>
      <c r="M176" s="8"/>
      <c r="N176" s="8"/>
      <c r="O176" s="8"/>
      <c r="P176" s="8"/>
      <c r="Q176" s="9"/>
      <c r="R176" s="8"/>
      <c r="S176" s="8"/>
    </row>
    <row r="177" spans="3:19" x14ac:dyDescent="0.25">
      <c r="C177" s="28"/>
      <c r="D177" s="28"/>
      <c r="E177" s="11"/>
      <c r="F177" s="8"/>
      <c r="G177" s="8"/>
      <c r="H177" s="8"/>
      <c r="I177" s="8"/>
      <c r="J177" s="8"/>
      <c r="K177" s="9"/>
      <c r="L177" s="10"/>
      <c r="M177" s="8"/>
      <c r="N177" s="8"/>
      <c r="O177" s="8"/>
      <c r="P177" s="8"/>
      <c r="Q177" s="9"/>
      <c r="R177" s="8"/>
      <c r="S177" s="8"/>
    </row>
    <row r="178" spans="3:19" x14ac:dyDescent="0.25">
      <c r="C178" s="28"/>
      <c r="D178" s="28"/>
      <c r="E178" s="11"/>
      <c r="F178" s="8"/>
      <c r="G178" s="8"/>
      <c r="H178" s="8"/>
      <c r="I178" s="8"/>
      <c r="J178" s="8"/>
      <c r="K178" s="9"/>
      <c r="L178" s="10"/>
      <c r="M178" s="8"/>
      <c r="N178" s="8"/>
      <c r="O178" s="8"/>
      <c r="P178" s="8"/>
      <c r="Q178" s="9"/>
      <c r="R178" s="8"/>
      <c r="S178" s="8"/>
    </row>
    <row r="179" spans="3:19" x14ac:dyDescent="0.25">
      <c r="C179" s="28"/>
      <c r="D179" s="28"/>
      <c r="E179" s="11"/>
      <c r="F179" s="8"/>
      <c r="G179" s="8"/>
      <c r="H179" s="8"/>
      <c r="I179" s="8"/>
      <c r="J179" s="8"/>
      <c r="K179" s="9"/>
      <c r="L179" s="10"/>
      <c r="M179" s="8"/>
      <c r="N179" s="8"/>
      <c r="O179" s="8"/>
      <c r="P179" s="8"/>
      <c r="Q179" s="9"/>
      <c r="R179" s="8"/>
      <c r="S179" s="8"/>
    </row>
    <row r="180" spans="3:19" x14ac:dyDescent="0.25">
      <c r="C180" s="28"/>
      <c r="D180" s="28"/>
      <c r="E180" s="11"/>
      <c r="F180" s="8"/>
      <c r="G180" s="8"/>
      <c r="H180" s="8"/>
      <c r="I180" s="8"/>
      <c r="J180" s="8"/>
      <c r="K180" s="9"/>
      <c r="L180" s="10"/>
      <c r="M180" s="8"/>
      <c r="N180" s="8"/>
      <c r="O180" s="8"/>
      <c r="P180" s="8"/>
      <c r="Q180" s="9"/>
      <c r="R180" s="8"/>
      <c r="S180" s="8"/>
    </row>
    <row r="181" spans="3:19" x14ac:dyDescent="0.25">
      <c r="C181" s="28"/>
      <c r="D181" s="28"/>
      <c r="E181" s="11"/>
      <c r="F181" s="8"/>
      <c r="G181" s="8"/>
      <c r="H181" s="8"/>
      <c r="I181" s="8"/>
      <c r="J181" s="8"/>
      <c r="K181" s="9"/>
      <c r="L181" s="10"/>
      <c r="M181" s="8"/>
      <c r="N181" s="8"/>
      <c r="O181" s="8"/>
      <c r="P181" s="8"/>
      <c r="Q181" s="9"/>
      <c r="R181" s="8"/>
      <c r="S181" s="8"/>
    </row>
    <row r="182" spans="3:19" x14ac:dyDescent="0.25">
      <c r="C182" s="28"/>
      <c r="D182" s="28"/>
      <c r="E182" s="11"/>
      <c r="F182" s="8"/>
      <c r="G182" s="8"/>
      <c r="H182" s="8"/>
      <c r="I182" s="8"/>
      <c r="J182" s="8"/>
      <c r="K182" s="9"/>
      <c r="L182" s="10"/>
      <c r="M182" s="8"/>
      <c r="N182" s="8"/>
      <c r="O182" s="8"/>
      <c r="P182" s="8"/>
      <c r="Q182" s="9"/>
      <c r="R182" s="8"/>
      <c r="S182" s="8"/>
    </row>
    <row r="183" spans="3:19" x14ac:dyDescent="0.25">
      <c r="C183" s="28"/>
      <c r="D183" s="28"/>
      <c r="E183" s="11"/>
      <c r="F183" s="8"/>
      <c r="G183" s="8"/>
      <c r="H183" s="8"/>
      <c r="I183" s="8"/>
      <c r="J183" s="8"/>
      <c r="K183" s="9"/>
      <c r="L183" s="10"/>
      <c r="M183" s="8"/>
      <c r="N183" s="8"/>
      <c r="O183" s="8"/>
      <c r="P183" s="8"/>
      <c r="Q183" s="9"/>
      <c r="R183" s="8"/>
      <c r="S183" s="8"/>
    </row>
    <row r="184" spans="3:19" x14ac:dyDescent="0.25">
      <c r="C184" s="28"/>
      <c r="D184" s="28"/>
      <c r="E184" s="11"/>
      <c r="F184" s="8"/>
      <c r="G184" s="8"/>
      <c r="H184" s="8"/>
      <c r="I184" s="8"/>
      <c r="J184" s="8"/>
      <c r="K184" s="9"/>
      <c r="L184" s="10"/>
      <c r="M184" s="8"/>
      <c r="N184" s="8"/>
      <c r="O184" s="8"/>
      <c r="P184" s="8"/>
      <c r="Q184" s="9"/>
      <c r="R184" s="8"/>
      <c r="S184" s="8"/>
    </row>
    <row r="185" spans="3:19" x14ac:dyDescent="0.25">
      <c r="C185" s="28"/>
      <c r="D185" s="28"/>
      <c r="E185" s="11"/>
      <c r="F185" s="8"/>
      <c r="G185" s="8"/>
      <c r="H185" s="8"/>
      <c r="I185" s="8"/>
      <c r="J185" s="8"/>
      <c r="K185" s="9"/>
      <c r="L185" s="10"/>
      <c r="M185" s="8"/>
      <c r="N185" s="8"/>
      <c r="O185" s="8"/>
      <c r="P185" s="8"/>
      <c r="Q185" s="9"/>
      <c r="R185" s="8"/>
      <c r="S185" s="8"/>
    </row>
    <row r="186" spans="3:19" x14ac:dyDescent="0.25">
      <c r="C186" s="28"/>
      <c r="D186" s="28"/>
      <c r="E186" s="11"/>
      <c r="F186" s="8"/>
      <c r="G186" s="8"/>
      <c r="H186" s="8"/>
      <c r="I186" s="8"/>
      <c r="J186" s="8"/>
      <c r="K186" s="9"/>
      <c r="L186" s="10"/>
      <c r="M186" s="8"/>
      <c r="N186" s="8"/>
      <c r="O186" s="8"/>
      <c r="P186" s="8"/>
      <c r="Q186" s="9"/>
      <c r="R186" s="8"/>
      <c r="S186" s="8"/>
    </row>
    <row r="187" spans="3:19" x14ac:dyDescent="0.25">
      <c r="C187" s="28"/>
      <c r="D187" s="28"/>
      <c r="E187" s="11"/>
      <c r="F187" s="8"/>
      <c r="G187" s="8"/>
      <c r="H187" s="8"/>
      <c r="I187" s="8"/>
      <c r="J187" s="8"/>
      <c r="K187" s="9"/>
      <c r="L187" s="10"/>
      <c r="M187" s="8"/>
      <c r="N187" s="8"/>
      <c r="O187" s="8"/>
      <c r="P187" s="8"/>
      <c r="Q187" s="9"/>
      <c r="R187" s="8"/>
      <c r="S187" s="8"/>
    </row>
    <row r="188" spans="3:19" x14ac:dyDescent="0.25">
      <c r="C188" s="28"/>
      <c r="D188" s="28"/>
      <c r="E188" s="11"/>
      <c r="F188" s="8"/>
      <c r="G188" s="8"/>
      <c r="H188" s="8"/>
      <c r="I188" s="8"/>
      <c r="J188" s="8"/>
      <c r="K188" s="9"/>
      <c r="L188" s="10"/>
      <c r="M188" s="8"/>
      <c r="N188" s="8"/>
      <c r="O188" s="8"/>
      <c r="P188" s="8"/>
      <c r="Q188" s="9"/>
      <c r="R188" s="8"/>
      <c r="S188" s="8"/>
    </row>
    <row r="189" spans="3:19" x14ac:dyDescent="0.25">
      <c r="C189" s="28"/>
      <c r="D189" s="28"/>
      <c r="E189" s="11"/>
      <c r="F189" s="8"/>
      <c r="G189" s="8"/>
      <c r="H189" s="8"/>
      <c r="I189" s="8"/>
      <c r="J189" s="8"/>
      <c r="K189" s="9"/>
      <c r="L189" s="10"/>
      <c r="M189" s="8"/>
      <c r="N189" s="8"/>
      <c r="O189" s="8"/>
      <c r="P189" s="8"/>
      <c r="Q189" s="9"/>
      <c r="R189" s="8"/>
      <c r="S189" s="8"/>
    </row>
    <row r="190" spans="3:19" x14ac:dyDescent="0.25">
      <c r="C190" s="28"/>
      <c r="D190" s="28"/>
      <c r="E190" s="11"/>
      <c r="F190" s="8"/>
      <c r="G190" s="8"/>
      <c r="H190" s="8"/>
      <c r="I190" s="8"/>
      <c r="J190" s="8"/>
      <c r="K190" s="9"/>
      <c r="L190" s="10"/>
      <c r="M190" s="8"/>
      <c r="N190" s="8"/>
      <c r="O190" s="8"/>
      <c r="P190" s="8"/>
      <c r="Q190" s="9"/>
      <c r="R190" s="8"/>
      <c r="S190" s="8"/>
    </row>
    <row r="191" spans="3:19" x14ac:dyDescent="0.25">
      <c r="C191" s="28"/>
      <c r="D191" s="28"/>
      <c r="E191" s="11"/>
      <c r="F191" s="8"/>
      <c r="G191" s="8"/>
      <c r="H191" s="8"/>
      <c r="I191" s="8"/>
      <c r="J191" s="8"/>
      <c r="K191" s="9"/>
      <c r="L191" s="10"/>
      <c r="M191" s="8"/>
      <c r="N191" s="8"/>
      <c r="O191" s="8"/>
      <c r="P191" s="8"/>
      <c r="Q191" s="9"/>
      <c r="R191" s="8"/>
      <c r="S191" s="8"/>
    </row>
    <row r="192" spans="3:19" x14ac:dyDescent="0.25">
      <c r="C192" s="28"/>
      <c r="D192" s="28"/>
      <c r="E192" s="11"/>
      <c r="F192" s="8"/>
      <c r="G192" s="8"/>
      <c r="H192" s="8"/>
      <c r="I192" s="8"/>
      <c r="J192" s="8"/>
      <c r="K192" s="9"/>
      <c r="L192" s="10"/>
      <c r="M192" s="8"/>
      <c r="N192" s="8"/>
      <c r="O192" s="8"/>
      <c r="P192" s="8"/>
      <c r="Q192" s="9"/>
      <c r="R192" s="8"/>
      <c r="S192" s="8"/>
    </row>
    <row r="193" spans="3:19" x14ac:dyDescent="0.25">
      <c r="C193" s="28"/>
      <c r="D193" s="28"/>
      <c r="E193" s="11"/>
      <c r="F193" s="8"/>
      <c r="G193" s="8"/>
      <c r="H193" s="8"/>
      <c r="I193" s="8"/>
      <c r="J193" s="8"/>
      <c r="K193" s="9"/>
      <c r="L193" s="10"/>
      <c r="M193" s="8"/>
      <c r="N193" s="8"/>
      <c r="O193" s="8"/>
      <c r="P193" s="8"/>
      <c r="Q193" s="9"/>
      <c r="R193" s="8"/>
      <c r="S193" s="8"/>
    </row>
    <row r="194" spans="3:19" x14ac:dyDescent="0.25">
      <c r="C194" s="28"/>
      <c r="D194" s="28"/>
      <c r="E194" s="11"/>
      <c r="F194" s="8"/>
      <c r="G194" s="8"/>
      <c r="H194" s="8"/>
      <c r="I194" s="8"/>
      <c r="J194" s="8"/>
      <c r="K194" s="9"/>
      <c r="L194" s="10"/>
      <c r="M194" s="8"/>
      <c r="N194" s="8"/>
      <c r="O194" s="8"/>
      <c r="P194" s="8"/>
      <c r="Q194" s="9"/>
      <c r="R194" s="8"/>
      <c r="S194" s="8"/>
    </row>
    <row r="195" spans="3:19" x14ac:dyDescent="0.25">
      <c r="C195" s="28"/>
      <c r="D195" s="28"/>
      <c r="E195" s="11"/>
      <c r="F195" s="8"/>
      <c r="G195" s="8"/>
      <c r="H195" s="8"/>
      <c r="I195" s="8"/>
      <c r="J195" s="8"/>
      <c r="K195" s="9"/>
      <c r="L195" s="10"/>
      <c r="M195" s="8"/>
      <c r="N195" s="8"/>
      <c r="O195" s="8"/>
      <c r="P195" s="8"/>
      <c r="Q195" s="9"/>
      <c r="R195" s="8"/>
      <c r="S195" s="8"/>
    </row>
    <row r="196" spans="3:19" x14ac:dyDescent="0.25">
      <c r="C196" s="28"/>
      <c r="D196" s="28"/>
      <c r="E196" s="11"/>
      <c r="F196" s="8"/>
      <c r="G196" s="8"/>
      <c r="H196" s="8"/>
      <c r="I196" s="8"/>
      <c r="J196" s="8"/>
      <c r="K196" s="9"/>
      <c r="L196" s="10"/>
      <c r="M196" s="8"/>
      <c r="N196" s="8"/>
      <c r="O196" s="8"/>
      <c r="P196" s="8"/>
      <c r="Q196" s="9"/>
      <c r="R196" s="8"/>
      <c r="S196" s="8"/>
    </row>
    <row r="197" spans="3:19" x14ac:dyDescent="0.25">
      <c r="C197" s="28"/>
      <c r="D197" s="28"/>
      <c r="E197" s="11"/>
      <c r="F197" s="8"/>
      <c r="G197" s="8"/>
      <c r="H197" s="8"/>
      <c r="I197" s="8"/>
      <c r="J197" s="8"/>
      <c r="K197" s="9"/>
      <c r="L197" s="10"/>
      <c r="M197" s="8"/>
      <c r="N197" s="8"/>
      <c r="O197" s="8"/>
      <c r="P197" s="8"/>
      <c r="Q197" s="9"/>
      <c r="R197" s="8"/>
      <c r="S197" s="8"/>
    </row>
    <row r="198" spans="3:19" x14ac:dyDescent="0.25">
      <c r="C198" s="28"/>
      <c r="D198" s="28"/>
      <c r="E198" s="11"/>
      <c r="F198" s="8"/>
      <c r="G198" s="8"/>
      <c r="H198" s="8"/>
      <c r="I198" s="8"/>
      <c r="J198" s="8"/>
      <c r="K198" s="9"/>
      <c r="L198" s="10"/>
      <c r="M198" s="8"/>
      <c r="N198" s="8"/>
      <c r="O198" s="8"/>
      <c r="P198" s="8"/>
      <c r="Q198" s="9"/>
      <c r="R198" s="8"/>
      <c r="S198" s="8"/>
    </row>
    <row r="199" spans="3:19" x14ac:dyDescent="0.25">
      <c r="C199" s="28"/>
      <c r="D199" s="28"/>
      <c r="E199" s="11"/>
      <c r="F199" s="8"/>
      <c r="G199" s="8"/>
      <c r="H199" s="8"/>
      <c r="I199" s="8"/>
      <c r="J199" s="8"/>
      <c r="K199" s="9"/>
      <c r="L199" s="10"/>
      <c r="M199" s="8"/>
      <c r="N199" s="8"/>
      <c r="O199" s="8"/>
      <c r="P199" s="8"/>
      <c r="Q199" s="9"/>
      <c r="R199" s="8"/>
      <c r="S199" s="8"/>
    </row>
    <row r="200" spans="3:19" x14ac:dyDescent="0.25">
      <c r="C200" s="28"/>
      <c r="D200" s="28"/>
      <c r="E200" s="11"/>
      <c r="F200" s="8"/>
      <c r="G200" s="8"/>
      <c r="H200" s="8"/>
      <c r="I200" s="8"/>
      <c r="J200" s="8"/>
      <c r="K200" s="9"/>
      <c r="L200" s="10"/>
      <c r="M200" s="8"/>
      <c r="N200" s="8"/>
      <c r="O200" s="8"/>
      <c r="P200" s="8"/>
      <c r="Q200" s="9"/>
      <c r="R200" s="8"/>
      <c r="S200" s="8"/>
    </row>
    <row r="201" spans="3:19" x14ac:dyDescent="0.25">
      <c r="C201" s="28"/>
      <c r="D201" s="28"/>
      <c r="E201" s="11"/>
      <c r="F201" s="8"/>
      <c r="G201" s="8"/>
      <c r="H201" s="8"/>
      <c r="I201" s="8"/>
      <c r="J201" s="8"/>
      <c r="K201" s="9"/>
      <c r="L201" s="10"/>
      <c r="M201" s="8"/>
      <c r="N201" s="8"/>
      <c r="O201" s="8"/>
      <c r="P201" s="8"/>
      <c r="Q201" s="9"/>
      <c r="R201" s="8"/>
      <c r="S201" s="8"/>
    </row>
    <row r="202" spans="3:19" x14ac:dyDescent="0.25">
      <c r="C202" s="28"/>
      <c r="D202" s="28"/>
      <c r="E202" s="11"/>
      <c r="F202" s="8"/>
      <c r="G202" s="8"/>
      <c r="H202" s="8"/>
      <c r="I202" s="8"/>
      <c r="J202" s="8"/>
      <c r="K202" s="9"/>
      <c r="L202" s="10"/>
      <c r="M202" s="8"/>
      <c r="N202" s="8"/>
      <c r="O202" s="8"/>
      <c r="P202" s="8"/>
      <c r="Q202" s="9"/>
      <c r="R202" s="8"/>
      <c r="S202" s="8"/>
    </row>
    <row r="203" spans="3:19" x14ac:dyDescent="0.25">
      <c r="C203" s="28"/>
      <c r="D203" s="28"/>
      <c r="E203" s="11"/>
      <c r="F203" s="8"/>
      <c r="G203" s="8"/>
      <c r="H203" s="8"/>
      <c r="I203" s="8"/>
      <c r="J203" s="8"/>
      <c r="K203" s="9"/>
      <c r="L203" s="10"/>
      <c r="M203" s="8"/>
      <c r="N203" s="8"/>
      <c r="O203" s="8"/>
      <c r="P203" s="8"/>
      <c r="Q203" s="9"/>
      <c r="R203" s="8"/>
      <c r="S203" s="8"/>
    </row>
    <row r="204" spans="3:19" x14ac:dyDescent="0.25">
      <c r="C204" s="28"/>
      <c r="D204" s="28"/>
      <c r="E204" s="11"/>
      <c r="F204" s="8"/>
      <c r="G204" s="8"/>
      <c r="H204" s="8"/>
      <c r="I204" s="8"/>
      <c r="J204" s="8"/>
      <c r="K204" s="9"/>
      <c r="L204" s="10"/>
      <c r="M204" s="8"/>
      <c r="N204" s="8"/>
      <c r="O204" s="8"/>
      <c r="P204" s="8"/>
      <c r="Q204" s="9"/>
      <c r="R204" s="8"/>
      <c r="S204" s="8"/>
    </row>
    <row r="205" spans="3:19" x14ac:dyDescent="0.25">
      <c r="C205" s="28"/>
      <c r="D205" s="28"/>
      <c r="E205" s="11"/>
      <c r="F205" s="8"/>
      <c r="G205" s="8"/>
      <c r="H205" s="8"/>
      <c r="I205" s="8"/>
      <c r="J205" s="8"/>
      <c r="K205" s="9"/>
      <c r="L205" s="10"/>
      <c r="M205" s="8"/>
      <c r="N205" s="8"/>
      <c r="O205" s="8"/>
      <c r="P205" s="8"/>
      <c r="Q205" s="9"/>
      <c r="R205" s="8"/>
      <c r="S205" s="8"/>
    </row>
    <row r="206" spans="3:19" x14ac:dyDescent="0.25">
      <c r="C206" s="28"/>
      <c r="D206" s="28"/>
      <c r="E206" s="11"/>
      <c r="F206" s="8"/>
      <c r="G206" s="8"/>
      <c r="H206" s="8"/>
      <c r="I206" s="8"/>
      <c r="J206" s="8"/>
      <c r="K206" s="9"/>
      <c r="L206" s="10"/>
      <c r="M206" s="8"/>
      <c r="N206" s="8"/>
      <c r="O206" s="8"/>
      <c r="P206" s="8"/>
      <c r="Q206" s="9"/>
      <c r="R206" s="8"/>
      <c r="S206" s="8"/>
    </row>
    <row r="207" spans="3:19" x14ac:dyDescent="0.25">
      <c r="C207" s="28"/>
      <c r="D207" s="28"/>
      <c r="E207" s="11"/>
      <c r="F207" s="8"/>
      <c r="G207" s="8"/>
      <c r="H207" s="8"/>
      <c r="I207" s="8"/>
      <c r="J207" s="8"/>
      <c r="K207" s="9"/>
      <c r="L207" s="10"/>
      <c r="M207" s="8"/>
      <c r="N207" s="8"/>
      <c r="O207" s="8"/>
      <c r="P207" s="8"/>
      <c r="Q207" s="9"/>
      <c r="R207" s="8"/>
      <c r="S207" s="8"/>
    </row>
    <row r="208" spans="3:19" x14ac:dyDescent="0.25">
      <c r="C208" s="28"/>
      <c r="D208" s="28"/>
      <c r="E208" s="11"/>
      <c r="F208" s="8"/>
      <c r="G208" s="8"/>
      <c r="H208" s="8"/>
      <c r="I208" s="8"/>
      <c r="J208" s="8"/>
      <c r="K208" s="9"/>
      <c r="L208" s="10"/>
      <c r="M208" s="8"/>
      <c r="N208" s="8"/>
      <c r="O208" s="8"/>
      <c r="P208" s="8"/>
      <c r="Q208" s="9"/>
      <c r="R208" s="8"/>
      <c r="S208" s="8"/>
    </row>
    <row r="209" spans="3:19" x14ac:dyDescent="0.25">
      <c r="C209" s="28"/>
      <c r="D209" s="28"/>
      <c r="E209" s="11"/>
      <c r="F209" s="8"/>
      <c r="G209" s="8"/>
      <c r="H209" s="8"/>
      <c r="I209" s="8"/>
      <c r="J209" s="8"/>
      <c r="K209" s="9"/>
      <c r="L209" s="10"/>
      <c r="M209" s="8"/>
      <c r="N209" s="8"/>
      <c r="O209" s="8"/>
      <c r="P209" s="8"/>
      <c r="Q209" s="9"/>
      <c r="R209" s="8"/>
      <c r="S209" s="8"/>
    </row>
    <row r="210" spans="3:19" x14ac:dyDescent="0.25">
      <c r="C210" s="28"/>
      <c r="D210" s="28"/>
      <c r="E210" s="11"/>
      <c r="F210" s="8"/>
      <c r="G210" s="8"/>
      <c r="H210" s="8"/>
      <c r="I210" s="8"/>
      <c r="J210" s="8"/>
      <c r="K210" s="9"/>
      <c r="L210" s="10"/>
      <c r="M210" s="8"/>
      <c r="N210" s="8"/>
      <c r="O210" s="8"/>
      <c r="P210" s="8"/>
      <c r="Q210" s="9"/>
      <c r="R210" s="8"/>
      <c r="S210" s="8"/>
    </row>
    <row r="211" spans="3:19" x14ac:dyDescent="0.25">
      <c r="C211" s="28"/>
      <c r="D211" s="28"/>
      <c r="E211" s="11"/>
      <c r="F211" s="8"/>
      <c r="G211" s="8"/>
      <c r="H211" s="8"/>
      <c r="I211" s="8"/>
      <c r="J211" s="8"/>
      <c r="K211" s="9"/>
      <c r="L211" s="10"/>
      <c r="M211" s="8"/>
      <c r="N211" s="8"/>
      <c r="O211" s="8"/>
      <c r="P211" s="8"/>
      <c r="Q211" s="9"/>
      <c r="R211" s="8"/>
      <c r="S211" s="8"/>
    </row>
    <row r="212" spans="3:19" x14ac:dyDescent="0.25">
      <c r="C212" s="28"/>
      <c r="D212" s="28"/>
      <c r="E212" s="11"/>
      <c r="F212" s="8"/>
      <c r="G212" s="8"/>
      <c r="H212" s="8"/>
      <c r="I212" s="8"/>
      <c r="J212" s="8"/>
      <c r="K212" s="9"/>
      <c r="L212" s="10"/>
      <c r="M212" s="8"/>
      <c r="N212" s="8"/>
      <c r="O212" s="8"/>
      <c r="P212" s="8"/>
      <c r="Q212" s="9"/>
      <c r="R212" s="8"/>
      <c r="S212" s="8"/>
    </row>
    <row r="213" spans="3:19" x14ac:dyDescent="0.25">
      <c r="C213" s="28"/>
      <c r="D213" s="28"/>
      <c r="E213" s="11"/>
      <c r="F213" s="8"/>
      <c r="G213" s="8"/>
      <c r="H213" s="8"/>
      <c r="I213" s="8"/>
      <c r="J213" s="8"/>
      <c r="K213" s="9"/>
      <c r="L213" s="10"/>
      <c r="M213" s="8"/>
      <c r="N213" s="8"/>
      <c r="O213" s="8"/>
      <c r="P213" s="8"/>
      <c r="Q213" s="9"/>
      <c r="R213" s="8"/>
      <c r="S213" s="8"/>
    </row>
    <row r="214" spans="3:19" x14ac:dyDescent="0.25">
      <c r="C214" s="28"/>
      <c r="D214" s="28"/>
      <c r="E214" s="11"/>
      <c r="F214" s="8"/>
      <c r="G214" s="8"/>
      <c r="H214" s="8"/>
      <c r="I214" s="8"/>
      <c r="J214" s="8"/>
      <c r="K214" s="9"/>
      <c r="L214" s="10"/>
      <c r="M214" s="8"/>
      <c r="N214" s="8"/>
      <c r="O214" s="8"/>
      <c r="P214" s="8"/>
      <c r="Q214" s="9"/>
      <c r="R214" s="8"/>
      <c r="S214" s="8"/>
    </row>
    <row r="215" spans="3:19" x14ac:dyDescent="0.25">
      <c r="C215" s="28"/>
      <c r="D215" s="28"/>
      <c r="E215" s="11"/>
      <c r="F215" s="8"/>
      <c r="G215" s="8"/>
      <c r="H215" s="8"/>
      <c r="I215" s="8"/>
      <c r="J215" s="8"/>
      <c r="K215" s="9"/>
      <c r="L215" s="10"/>
      <c r="M215" s="8"/>
      <c r="N215" s="8"/>
      <c r="O215" s="8"/>
      <c r="P215" s="8"/>
      <c r="Q215" s="9"/>
      <c r="R215" s="8"/>
      <c r="S215" s="8"/>
    </row>
    <row r="216" spans="3:19" x14ac:dyDescent="0.25">
      <c r="C216" s="28"/>
      <c r="D216" s="28"/>
      <c r="E216" s="11"/>
      <c r="F216" s="8"/>
      <c r="G216" s="8"/>
      <c r="H216" s="8"/>
      <c r="I216" s="8"/>
      <c r="J216" s="8"/>
      <c r="K216" s="9"/>
      <c r="L216" s="10"/>
      <c r="M216" s="8"/>
      <c r="N216" s="8"/>
      <c r="O216" s="8"/>
      <c r="P216" s="8"/>
      <c r="Q216" s="9"/>
      <c r="R216" s="8"/>
      <c r="S216" s="8"/>
    </row>
    <row r="217" spans="3:19" x14ac:dyDescent="0.25">
      <c r="C217" s="28"/>
      <c r="D217" s="28"/>
      <c r="E217" s="11"/>
      <c r="F217" s="8"/>
      <c r="G217" s="8"/>
      <c r="H217" s="8"/>
      <c r="I217" s="8"/>
      <c r="J217" s="8"/>
      <c r="K217" s="9"/>
      <c r="L217" s="10"/>
      <c r="M217" s="8"/>
      <c r="N217" s="8"/>
      <c r="O217" s="8"/>
      <c r="P217" s="8"/>
      <c r="Q217" s="9"/>
      <c r="R217" s="8"/>
      <c r="S217" s="8"/>
    </row>
    <row r="218" spans="3:19" x14ac:dyDescent="0.25">
      <c r="C218" s="28"/>
      <c r="D218" s="28"/>
      <c r="E218" s="11"/>
      <c r="F218" s="8"/>
      <c r="G218" s="8"/>
      <c r="H218" s="8"/>
      <c r="I218" s="8"/>
      <c r="J218" s="8"/>
      <c r="K218" s="9"/>
      <c r="L218" s="10"/>
      <c r="M218" s="8"/>
      <c r="N218" s="8"/>
      <c r="O218" s="8"/>
      <c r="P218" s="8"/>
      <c r="Q218" s="9"/>
      <c r="R218" s="8"/>
      <c r="S218" s="8"/>
    </row>
    <row r="219" spans="3:19" x14ac:dyDescent="0.25">
      <c r="C219" s="28"/>
      <c r="D219" s="28"/>
      <c r="E219" s="11"/>
      <c r="F219" s="8"/>
      <c r="G219" s="8"/>
      <c r="H219" s="8"/>
      <c r="I219" s="8"/>
      <c r="J219" s="8"/>
      <c r="K219" s="9"/>
      <c r="L219" s="10"/>
      <c r="M219" s="8"/>
      <c r="N219" s="8"/>
      <c r="O219" s="8"/>
      <c r="P219" s="8"/>
      <c r="Q219" s="9"/>
      <c r="R219" s="8"/>
      <c r="S219" s="8"/>
    </row>
    <row r="220" spans="3:19" x14ac:dyDescent="0.25">
      <c r="C220" s="28"/>
      <c r="D220" s="28"/>
      <c r="E220" s="11"/>
      <c r="F220" s="8"/>
      <c r="G220" s="8"/>
      <c r="H220" s="8"/>
      <c r="I220" s="8"/>
      <c r="J220" s="8"/>
      <c r="K220" s="9"/>
      <c r="L220" s="10"/>
      <c r="M220" s="8"/>
      <c r="N220" s="8"/>
      <c r="O220" s="8"/>
      <c r="P220" s="8"/>
      <c r="Q220" s="9"/>
      <c r="R220" s="8"/>
      <c r="S220" s="8"/>
    </row>
    <row r="221" spans="3:19" x14ac:dyDescent="0.25">
      <c r="C221" s="28"/>
      <c r="D221" s="28"/>
      <c r="E221" s="11"/>
      <c r="F221" s="8"/>
      <c r="G221" s="8"/>
      <c r="H221" s="8"/>
      <c r="I221" s="8"/>
      <c r="J221" s="8"/>
      <c r="K221" s="9"/>
      <c r="L221" s="10"/>
      <c r="M221" s="8"/>
      <c r="N221" s="8"/>
      <c r="O221" s="8"/>
      <c r="P221" s="8"/>
      <c r="Q221" s="9"/>
      <c r="R221" s="8"/>
      <c r="S221" s="8"/>
    </row>
    <row r="222" spans="3:19" x14ac:dyDescent="0.25">
      <c r="C222" s="28"/>
      <c r="D222" s="28"/>
      <c r="E222" s="11"/>
      <c r="F222" s="8"/>
      <c r="G222" s="8"/>
      <c r="H222" s="8"/>
      <c r="I222" s="8"/>
      <c r="J222" s="8"/>
      <c r="K222" s="9"/>
      <c r="L222" s="10"/>
      <c r="M222" s="8"/>
      <c r="N222" s="8"/>
      <c r="O222" s="8"/>
      <c r="P222" s="8"/>
      <c r="Q222" s="9"/>
      <c r="R222" s="8"/>
      <c r="S222" s="8"/>
    </row>
    <row r="223" spans="3:19" x14ac:dyDescent="0.25">
      <c r="C223" s="28"/>
      <c r="D223" s="28"/>
      <c r="E223" s="11"/>
      <c r="F223" s="8"/>
      <c r="G223" s="8"/>
      <c r="H223" s="8"/>
      <c r="I223" s="8"/>
      <c r="J223" s="8"/>
      <c r="K223" s="9"/>
      <c r="L223" s="10"/>
      <c r="M223" s="8"/>
      <c r="N223" s="8"/>
      <c r="O223" s="8"/>
      <c r="P223" s="8"/>
      <c r="Q223" s="9"/>
      <c r="R223" s="8"/>
      <c r="S223" s="8"/>
    </row>
    <row r="224" spans="3:19" x14ac:dyDescent="0.25">
      <c r="C224" s="28"/>
      <c r="D224" s="28"/>
      <c r="E224" s="11"/>
      <c r="F224" s="8"/>
      <c r="G224" s="8"/>
      <c r="H224" s="8"/>
      <c r="I224" s="8"/>
      <c r="J224" s="8"/>
      <c r="K224" s="9"/>
      <c r="L224" s="10"/>
      <c r="M224" s="8"/>
      <c r="N224" s="8"/>
      <c r="O224" s="8"/>
      <c r="P224" s="8"/>
      <c r="Q224" s="9"/>
      <c r="R224" s="8"/>
      <c r="S224" s="8"/>
    </row>
    <row r="225" spans="3:19" x14ac:dyDescent="0.25">
      <c r="C225" s="28"/>
      <c r="D225" s="28"/>
      <c r="E225" s="11"/>
      <c r="F225" s="8"/>
      <c r="G225" s="8"/>
      <c r="H225" s="8"/>
      <c r="I225" s="8"/>
      <c r="J225" s="8"/>
      <c r="K225" s="9"/>
      <c r="L225" s="10"/>
      <c r="M225" s="8"/>
      <c r="N225" s="8"/>
      <c r="O225" s="8"/>
      <c r="P225" s="8"/>
      <c r="Q225" s="9"/>
      <c r="R225" s="8"/>
      <c r="S225" s="8"/>
    </row>
    <row r="226" spans="3:19" x14ac:dyDescent="0.25">
      <c r="C226" s="28"/>
      <c r="D226" s="28"/>
      <c r="E226" s="11"/>
      <c r="F226" s="8"/>
      <c r="G226" s="8"/>
      <c r="H226" s="8"/>
      <c r="I226" s="8"/>
      <c r="J226" s="8"/>
      <c r="K226" s="9"/>
      <c r="L226" s="10"/>
      <c r="M226" s="8"/>
      <c r="N226" s="8"/>
      <c r="O226" s="8"/>
      <c r="P226" s="8"/>
      <c r="Q226" s="9"/>
      <c r="R226" s="8"/>
      <c r="S226" s="8"/>
    </row>
    <row r="227" spans="3:19" x14ac:dyDescent="0.25">
      <c r="C227" s="28"/>
      <c r="D227" s="28"/>
      <c r="E227" s="11"/>
      <c r="F227" s="8"/>
      <c r="G227" s="8"/>
      <c r="H227" s="8"/>
      <c r="I227" s="8"/>
      <c r="J227" s="8"/>
      <c r="K227" s="9"/>
      <c r="L227" s="10"/>
      <c r="M227" s="8"/>
      <c r="N227" s="8"/>
      <c r="O227" s="8"/>
      <c r="P227" s="8"/>
      <c r="Q227" s="9"/>
      <c r="R227" s="8"/>
      <c r="S227" s="8"/>
    </row>
    <row r="228" spans="3:19" x14ac:dyDescent="0.25">
      <c r="C228" s="28"/>
      <c r="D228" s="28"/>
      <c r="E228" s="11"/>
      <c r="F228" s="8"/>
      <c r="G228" s="8"/>
      <c r="H228" s="8"/>
      <c r="I228" s="8"/>
      <c r="J228" s="8"/>
      <c r="K228" s="9"/>
      <c r="L228" s="10"/>
      <c r="M228" s="8"/>
      <c r="N228" s="8"/>
      <c r="O228" s="8"/>
      <c r="P228" s="8"/>
      <c r="Q228" s="9"/>
      <c r="R228" s="8"/>
      <c r="S228" s="8"/>
    </row>
    <row r="229" spans="3:19" x14ac:dyDescent="0.25">
      <c r="C229" s="28"/>
      <c r="D229" s="28"/>
      <c r="E229" s="11"/>
      <c r="F229" s="8"/>
      <c r="G229" s="8"/>
      <c r="H229" s="8"/>
      <c r="I229" s="8"/>
      <c r="J229" s="8"/>
      <c r="K229" s="9"/>
      <c r="L229" s="10"/>
      <c r="M229" s="8"/>
      <c r="N229" s="8"/>
      <c r="O229" s="8"/>
      <c r="P229" s="8"/>
      <c r="Q229" s="9"/>
      <c r="R229" s="8"/>
      <c r="S229" s="8"/>
    </row>
    <row r="230" spans="3:19" x14ac:dyDescent="0.25">
      <c r="C230" s="28"/>
      <c r="D230" s="28"/>
      <c r="E230" s="11"/>
      <c r="F230" s="8"/>
      <c r="G230" s="8"/>
      <c r="H230" s="8"/>
      <c r="I230" s="8"/>
      <c r="J230" s="8"/>
      <c r="K230" s="9"/>
      <c r="L230" s="10"/>
      <c r="M230" s="8"/>
      <c r="N230" s="8"/>
      <c r="O230" s="8"/>
      <c r="P230" s="8"/>
      <c r="Q230" s="9"/>
      <c r="R230" s="8"/>
      <c r="S230" s="8"/>
    </row>
    <row r="231" spans="3:19" x14ac:dyDescent="0.25">
      <c r="C231" s="28"/>
      <c r="D231" s="28"/>
      <c r="E231" s="11"/>
      <c r="F231" s="8"/>
      <c r="G231" s="8"/>
      <c r="H231" s="8"/>
      <c r="I231" s="8"/>
      <c r="J231" s="8"/>
      <c r="K231" s="9"/>
      <c r="L231" s="10"/>
      <c r="M231" s="8"/>
      <c r="N231" s="8"/>
      <c r="O231" s="8"/>
      <c r="P231" s="8"/>
      <c r="Q231" s="9"/>
      <c r="R231" s="8"/>
      <c r="S231" s="8"/>
    </row>
    <row r="232" spans="3:19" x14ac:dyDescent="0.25">
      <c r="C232" s="28"/>
      <c r="D232" s="28"/>
      <c r="E232" s="11"/>
      <c r="F232" s="8"/>
      <c r="G232" s="8"/>
      <c r="H232" s="8"/>
      <c r="I232" s="8"/>
      <c r="J232" s="8"/>
      <c r="K232" s="9"/>
      <c r="L232" s="10"/>
      <c r="M232" s="8"/>
      <c r="N232" s="8"/>
      <c r="O232" s="8"/>
      <c r="P232" s="8"/>
      <c r="Q232" s="9"/>
      <c r="R232" s="8"/>
      <c r="S232" s="8"/>
    </row>
    <row r="233" spans="3:19" x14ac:dyDescent="0.25">
      <c r="C233" s="28"/>
      <c r="D233" s="28"/>
      <c r="E233" s="11"/>
      <c r="F233" s="8"/>
      <c r="G233" s="8"/>
      <c r="H233" s="8"/>
      <c r="I233" s="8"/>
      <c r="J233" s="8"/>
      <c r="K233" s="9"/>
      <c r="L233" s="10"/>
      <c r="M233" s="8"/>
      <c r="N233" s="8"/>
      <c r="O233" s="8"/>
      <c r="P233" s="8"/>
      <c r="Q233" s="9"/>
      <c r="R233" s="8"/>
      <c r="S233" s="8"/>
    </row>
    <row r="234" spans="3:19" x14ac:dyDescent="0.25">
      <c r="C234" s="28"/>
      <c r="D234" s="28"/>
      <c r="E234" s="11"/>
      <c r="F234" s="8"/>
      <c r="G234" s="8"/>
      <c r="H234" s="8"/>
      <c r="I234" s="8"/>
      <c r="J234" s="8"/>
      <c r="K234" s="9"/>
      <c r="L234" s="10"/>
      <c r="M234" s="8"/>
      <c r="N234" s="8"/>
      <c r="O234" s="8"/>
      <c r="P234" s="8"/>
      <c r="Q234" s="9"/>
      <c r="R234" s="8"/>
      <c r="S234" s="8"/>
    </row>
    <row r="235" spans="3:19" x14ac:dyDescent="0.25">
      <c r="C235" s="28"/>
      <c r="D235" s="28"/>
      <c r="E235" s="11"/>
      <c r="F235" s="8"/>
      <c r="G235" s="8"/>
      <c r="H235" s="8"/>
      <c r="I235" s="8"/>
      <c r="J235" s="8"/>
      <c r="K235" s="9"/>
      <c r="L235" s="10"/>
      <c r="M235" s="8"/>
      <c r="N235" s="8"/>
      <c r="O235" s="8"/>
      <c r="P235" s="8"/>
      <c r="Q235" s="9"/>
      <c r="R235" s="8"/>
      <c r="S235" s="8"/>
    </row>
    <row r="236" spans="3:19" x14ac:dyDescent="0.25">
      <c r="C236" s="28"/>
      <c r="D236" s="28"/>
      <c r="E236" s="11"/>
      <c r="F236" s="8"/>
      <c r="G236" s="8"/>
      <c r="H236" s="8"/>
      <c r="I236" s="8"/>
      <c r="J236" s="8"/>
      <c r="K236" s="9"/>
      <c r="L236" s="10"/>
      <c r="M236" s="8"/>
      <c r="N236" s="8"/>
      <c r="O236" s="8"/>
      <c r="P236" s="8"/>
      <c r="Q236" s="9"/>
      <c r="R236" s="8"/>
      <c r="S236" s="8"/>
    </row>
    <row r="237" spans="3:19" x14ac:dyDescent="0.25">
      <c r="C237" s="28"/>
      <c r="D237" s="28"/>
      <c r="E237" s="11"/>
      <c r="F237" s="8"/>
      <c r="G237" s="8"/>
      <c r="H237" s="8"/>
      <c r="I237" s="8"/>
      <c r="J237" s="8"/>
      <c r="K237" s="9"/>
      <c r="L237" s="10"/>
      <c r="M237" s="8"/>
      <c r="N237" s="8"/>
      <c r="O237" s="8"/>
      <c r="P237" s="8"/>
      <c r="Q237" s="9"/>
      <c r="R237" s="8"/>
      <c r="S237" s="8"/>
    </row>
    <row r="238" spans="3:19" x14ac:dyDescent="0.25">
      <c r="C238" s="28"/>
      <c r="D238" s="28"/>
      <c r="E238" s="11"/>
      <c r="F238" s="8"/>
      <c r="G238" s="8"/>
      <c r="H238" s="8"/>
      <c r="I238" s="8"/>
      <c r="J238" s="8"/>
      <c r="K238" s="9"/>
      <c r="L238" s="10"/>
      <c r="M238" s="8"/>
      <c r="N238" s="8"/>
      <c r="O238" s="8"/>
      <c r="P238" s="8"/>
      <c r="Q238" s="9"/>
      <c r="R238" s="8"/>
      <c r="S238" s="8"/>
    </row>
    <row r="239" spans="3:19" x14ac:dyDescent="0.25">
      <c r="C239" s="28"/>
      <c r="D239" s="28"/>
      <c r="E239" s="11"/>
      <c r="F239" s="8"/>
      <c r="G239" s="8"/>
      <c r="H239" s="8"/>
      <c r="I239" s="8"/>
      <c r="J239" s="8"/>
      <c r="K239" s="9"/>
      <c r="L239" s="10"/>
      <c r="M239" s="8"/>
      <c r="N239" s="8"/>
      <c r="O239" s="8"/>
      <c r="P239" s="8"/>
      <c r="Q239" s="9"/>
      <c r="R239" s="8"/>
      <c r="S239" s="8"/>
    </row>
    <row r="240" spans="3:19" x14ac:dyDescent="0.25">
      <c r="C240" s="28"/>
      <c r="D240" s="28"/>
      <c r="E240" s="11"/>
      <c r="F240" s="8"/>
      <c r="G240" s="8"/>
      <c r="H240" s="8"/>
      <c r="I240" s="8"/>
      <c r="J240" s="8"/>
      <c r="K240" s="9"/>
      <c r="L240" s="10"/>
      <c r="M240" s="8"/>
      <c r="N240" s="8"/>
      <c r="O240" s="8"/>
      <c r="P240" s="8"/>
      <c r="Q240" s="9"/>
      <c r="R240" s="8"/>
      <c r="S240" s="8"/>
    </row>
    <row r="241" spans="3:19" x14ac:dyDescent="0.25">
      <c r="C241" s="28"/>
      <c r="D241" s="28"/>
      <c r="E241" s="11"/>
      <c r="F241" s="8"/>
      <c r="G241" s="8"/>
      <c r="H241" s="8"/>
      <c r="I241" s="8"/>
      <c r="J241" s="8"/>
      <c r="K241" s="9"/>
      <c r="L241" s="10"/>
      <c r="M241" s="8"/>
      <c r="N241" s="8"/>
      <c r="O241" s="8"/>
      <c r="P241" s="8"/>
      <c r="Q241" s="9"/>
      <c r="R241" s="8"/>
      <c r="S241" s="8"/>
    </row>
    <row r="242" spans="3:19" x14ac:dyDescent="0.25">
      <c r="C242" s="28"/>
      <c r="D242" s="28"/>
      <c r="E242" s="11"/>
      <c r="F242" s="8"/>
      <c r="G242" s="8"/>
      <c r="H242" s="8"/>
      <c r="I242" s="8"/>
      <c r="J242" s="8"/>
      <c r="K242" s="9"/>
      <c r="L242" s="10"/>
      <c r="M242" s="8"/>
      <c r="N242" s="8"/>
      <c r="O242" s="8"/>
      <c r="P242" s="8"/>
      <c r="Q242" s="9"/>
      <c r="R242" s="8"/>
      <c r="S242" s="8"/>
    </row>
    <row r="243" spans="3:19" x14ac:dyDescent="0.25">
      <c r="C243" s="28"/>
      <c r="D243" s="28"/>
      <c r="E243" s="11"/>
      <c r="F243" s="8"/>
      <c r="G243" s="8"/>
      <c r="H243" s="8"/>
      <c r="I243" s="8"/>
      <c r="J243" s="8"/>
      <c r="K243" s="9"/>
      <c r="L243" s="10"/>
      <c r="M243" s="8"/>
      <c r="N243" s="8"/>
      <c r="O243" s="8"/>
      <c r="P243" s="8"/>
      <c r="Q243" s="9"/>
      <c r="R243" s="8"/>
      <c r="S243" s="8"/>
    </row>
    <row r="244" spans="3:19" x14ac:dyDescent="0.25">
      <c r="C244" s="28"/>
      <c r="D244" s="28"/>
      <c r="E244" s="11"/>
      <c r="F244" s="8"/>
      <c r="G244" s="8"/>
      <c r="H244" s="8"/>
      <c r="I244" s="8"/>
      <c r="J244" s="8"/>
      <c r="K244" s="9"/>
      <c r="L244" s="10"/>
      <c r="M244" s="8"/>
      <c r="N244" s="8"/>
      <c r="O244" s="8"/>
      <c r="P244" s="8"/>
      <c r="Q244" s="9"/>
      <c r="R244" s="8"/>
      <c r="S244" s="8"/>
    </row>
    <row r="245" spans="3:19" x14ac:dyDescent="0.25">
      <c r="C245" s="28"/>
      <c r="D245" s="28"/>
      <c r="E245" s="11"/>
      <c r="F245" s="8"/>
      <c r="G245" s="8"/>
      <c r="H245" s="8"/>
      <c r="I245" s="8"/>
      <c r="J245" s="8"/>
      <c r="K245" s="9"/>
      <c r="L245" s="10"/>
      <c r="M245" s="8"/>
      <c r="N245" s="8"/>
      <c r="O245" s="8"/>
      <c r="P245" s="8"/>
      <c r="Q245" s="9"/>
      <c r="R245" s="8"/>
      <c r="S245" s="8"/>
    </row>
    <row r="246" spans="3:19" x14ac:dyDescent="0.25">
      <c r="C246" s="28"/>
      <c r="D246" s="28"/>
      <c r="E246" s="11"/>
      <c r="F246" s="8"/>
      <c r="G246" s="8"/>
      <c r="H246" s="8"/>
      <c r="I246" s="8"/>
      <c r="J246" s="8"/>
      <c r="K246" s="9"/>
      <c r="L246" s="10"/>
      <c r="M246" s="8"/>
      <c r="N246" s="8"/>
      <c r="O246" s="8"/>
      <c r="P246" s="8"/>
      <c r="Q246" s="9"/>
      <c r="R246" s="8"/>
      <c r="S246" s="8"/>
    </row>
    <row r="247" spans="3:19" x14ac:dyDescent="0.25">
      <c r="C247" s="28"/>
      <c r="D247" s="28"/>
      <c r="E247" s="11"/>
      <c r="F247" s="8"/>
      <c r="G247" s="8"/>
      <c r="H247" s="8"/>
      <c r="I247" s="8"/>
      <c r="J247" s="8"/>
      <c r="K247" s="9"/>
      <c r="L247" s="10"/>
      <c r="M247" s="8"/>
      <c r="N247" s="8"/>
      <c r="O247" s="8"/>
      <c r="P247" s="8"/>
      <c r="Q247" s="9"/>
      <c r="R247" s="8"/>
      <c r="S247" s="8"/>
    </row>
    <row r="248" spans="3:19" x14ac:dyDescent="0.25">
      <c r="C248" s="28"/>
      <c r="D248" s="28"/>
      <c r="E248" s="11"/>
      <c r="F248" s="8"/>
      <c r="G248" s="8"/>
      <c r="H248" s="8"/>
      <c r="I248" s="8"/>
      <c r="J248" s="8"/>
      <c r="K248" s="9"/>
      <c r="L248" s="10"/>
      <c r="M248" s="8"/>
      <c r="N248" s="8"/>
      <c r="O248" s="8"/>
      <c r="P248" s="8"/>
      <c r="Q248" s="9"/>
      <c r="R248" s="8"/>
      <c r="S248" s="8"/>
    </row>
    <row r="249" spans="3:19" x14ac:dyDescent="0.25">
      <c r="C249" s="28"/>
      <c r="D249" s="28"/>
      <c r="E249" s="11"/>
      <c r="F249" s="8"/>
      <c r="G249" s="8"/>
      <c r="H249" s="8"/>
      <c r="I249" s="8"/>
      <c r="J249" s="8"/>
      <c r="K249" s="9"/>
      <c r="L249" s="10"/>
      <c r="M249" s="8"/>
      <c r="N249" s="8"/>
      <c r="O249" s="8"/>
      <c r="P249" s="8"/>
      <c r="Q249" s="9"/>
      <c r="R249" s="8"/>
      <c r="S249" s="8"/>
    </row>
    <row r="250" spans="3:19" x14ac:dyDescent="0.25">
      <c r="C250" s="28"/>
      <c r="D250" s="28"/>
      <c r="E250" s="11"/>
      <c r="F250" s="8"/>
      <c r="G250" s="8"/>
      <c r="H250" s="8"/>
      <c r="I250" s="8"/>
      <c r="J250" s="8"/>
      <c r="K250" s="9"/>
      <c r="L250" s="10"/>
      <c r="M250" s="8"/>
      <c r="N250" s="8"/>
      <c r="O250" s="8"/>
      <c r="P250" s="8"/>
      <c r="Q250" s="9"/>
      <c r="R250" s="8"/>
      <c r="S250" s="8"/>
    </row>
    <row r="251" spans="3:19" x14ac:dyDescent="0.25">
      <c r="C251" s="28"/>
      <c r="D251" s="28"/>
      <c r="E251" s="11"/>
      <c r="F251" s="8"/>
      <c r="G251" s="8"/>
      <c r="H251" s="8"/>
      <c r="I251" s="8"/>
      <c r="J251" s="8"/>
      <c r="K251" s="9"/>
      <c r="L251" s="10"/>
      <c r="M251" s="8"/>
      <c r="N251" s="8"/>
      <c r="O251" s="8"/>
      <c r="P251" s="8"/>
      <c r="Q251" s="9"/>
      <c r="R251" s="8"/>
      <c r="S251" s="8"/>
    </row>
    <row r="252" spans="3:19" x14ac:dyDescent="0.25">
      <c r="C252" s="28"/>
      <c r="D252" s="28"/>
      <c r="E252" s="11"/>
      <c r="F252" s="8"/>
      <c r="G252" s="8"/>
      <c r="H252" s="8"/>
      <c r="I252" s="8"/>
      <c r="J252" s="8"/>
      <c r="K252" s="9"/>
      <c r="L252" s="10"/>
      <c r="M252" s="8"/>
      <c r="N252" s="8"/>
      <c r="O252" s="8"/>
      <c r="P252" s="8"/>
      <c r="Q252" s="9"/>
      <c r="R252" s="8"/>
      <c r="S252" s="8"/>
    </row>
    <row r="253" spans="3:19" x14ac:dyDescent="0.25">
      <c r="C253" s="28"/>
      <c r="D253" s="28"/>
      <c r="E253" s="11"/>
      <c r="F253" s="8"/>
      <c r="G253" s="8"/>
      <c r="H253" s="8"/>
      <c r="I253" s="8"/>
      <c r="J253" s="8"/>
      <c r="K253" s="9"/>
      <c r="L253" s="10"/>
      <c r="M253" s="8"/>
      <c r="N253" s="8"/>
      <c r="O253" s="8"/>
      <c r="P253" s="8"/>
      <c r="Q253" s="9"/>
      <c r="R253" s="8"/>
      <c r="S253" s="8"/>
    </row>
    <row r="254" spans="3:19" x14ac:dyDescent="0.25">
      <c r="C254" s="28"/>
      <c r="D254" s="28"/>
      <c r="E254" s="11"/>
      <c r="F254" s="8"/>
      <c r="G254" s="8"/>
      <c r="H254" s="8"/>
      <c r="I254" s="8"/>
      <c r="J254" s="8"/>
      <c r="K254" s="9"/>
      <c r="L254" s="10"/>
      <c r="M254" s="8"/>
      <c r="N254" s="8"/>
      <c r="O254" s="8"/>
      <c r="P254" s="8"/>
      <c r="Q254" s="9"/>
      <c r="R254" s="8"/>
      <c r="S254" s="8"/>
    </row>
    <row r="255" spans="3:19" x14ac:dyDescent="0.25">
      <c r="C255" s="28"/>
      <c r="D255" s="28"/>
      <c r="E255" s="11"/>
      <c r="F255" s="8"/>
      <c r="G255" s="8"/>
      <c r="H255" s="8"/>
      <c r="I255" s="8"/>
      <c r="J255" s="8"/>
      <c r="K255" s="9"/>
      <c r="L255" s="10"/>
      <c r="M255" s="8"/>
      <c r="N255" s="8"/>
      <c r="O255" s="8"/>
      <c r="P255" s="8"/>
      <c r="Q255" s="9"/>
      <c r="R255" s="8"/>
      <c r="S255" s="8"/>
    </row>
    <row r="256" spans="3:19" x14ac:dyDescent="0.25">
      <c r="C256" s="28"/>
      <c r="D256" s="28"/>
      <c r="E256" s="11"/>
      <c r="F256" s="8"/>
      <c r="G256" s="8"/>
      <c r="H256" s="8"/>
      <c r="I256" s="8"/>
      <c r="J256" s="8"/>
      <c r="K256" s="9"/>
      <c r="L256" s="10"/>
      <c r="M256" s="8"/>
      <c r="N256" s="8"/>
      <c r="O256" s="8"/>
      <c r="P256" s="8"/>
      <c r="Q256" s="9"/>
      <c r="R256" s="8"/>
      <c r="S256" s="8"/>
    </row>
    <row r="257" spans="3:19" x14ac:dyDescent="0.25">
      <c r="C257" s="28"/>
      <c r="D257" s="28"/>
      <c r="E257" s="11"/>
      <c r="F257" s="8"/>
      <c r="G257" s="8"/>
      <c r="H257" s="8"/>
      <c r="I257" s="8"/>
      <c r="J257" s="8"/>
      <c r="K257" s="9"/>
      <c r="L257" s="10"/>
      <c r="M257" s="8"/>
      <c r="N257" s="8"/>
      <c r="O257" s="8"/>
      <c r="P257" s="8"/>
      <c r="Q257" s="9"/>
      <c r="R257" s="8"/>
      <c r="S257" s="8"/>
    </row>
    <row r="258" spans="3:19" x14ac:dyDescent="0.25">
      <c r="C258" s="28"/>
      <c r="D258" s="28"/>
      <c r="E258" s="11"/>
      <c r="F258" s="8"/>
      <c r="G258" s="8"/>
      <c r="H258" s="8"/>
      <c r="I258" s="8"/>
      <c r="J258" s="8"/>
      <c r="K258" s="9"/>
      <c r="L258" s="10"/>
      <c r="M258" s="8"/>
      <c r="N258" s="8"/>
      <c r="O258" s="8"/>
      <c r="P258" s="8"/>
      <c r="Q258" s="9"/>
      <c r="R258" s="8"/>
      <c r="S258" s="8"/>
    </row>
    <row r="259" spans="3:19" x14ac:dyDescent="0.25">
      <c r="C259" s="28"/>
      <c r="D259" s="28"/>
      <c r="E259" s="11"/>
      <c r="F259" s="8"/>
      <c r="G259" s="8"/>
      <c r="H259" s="8"/>
      <c r="I259" s="8"/>
      <c r="J259" s="8"/>
      <c r="K259" s="9"/>
      <c r="L259" s="10"/>
      <c r="M259" s="8"/>
      <c r="N259" s="8"/>
      <c r="O259" s="8"/>
      <c r="P259" s="8"/>
      <c r="Q259" s="9"/>
      <c r="R259" s="8"/>
      <c r="S259" s="8"/>
    </row>
    <row r="260" spans="3:19" x14ac:dyDescent="0.25">
      <c r="C260" s="28"/>
      <c r="D260" s="28"/>
      <c r="E260" s="11"/>
      <c r="F260" s="8"/>
      <c r="G260" s="8"/>
      <c r="H260" s="8"/>
      <c r="I260" s="8"/>
      <c r="J260" s="8"/>
      <c r="K260" s="9"/>
      <c r="L260" s="10"/>
      <c r="M260" s="8"/>
      <c r="N260" s="8"/>
      <c r="O260" s="8"/>
      <c r="P260" s="8"/>
      <c r="Q260" s="9"/>
      <c r="R260" s="8"/>
      <c r="S260" s="8"/>
    </row>
    <row r="261" spans="3:19" x14ac:dyDescent="0.25">
      <c r="C261" s="28"/>
      <c r="D261" s="28"/>
      <c r="E261" s="11"/>
      <c r="F261" s="8"/>
      <c r="G261" s="8"/>
      <c r="H261" s="8"/>
      <c r="I261" s="8"/>
      <c r="J261" s="8"/>
      <c r="K261" s="9"/>
      <c r="L261" s="10"/>
      <c r="M261" s="8"/>
      <c r="N261" s="8"/>
      <c r="O261" s="8"/>
      <c r="P261" s="8"/>
      <c r="Q261" s="9"/>
      <c r="R261" s="8"/>
      <c r="S261" s="8"/>
    </row>
    <row r="262" spans="3:19" x14ac:dyDescent="0.25">
      <c r="C262" s="28"/>
      <c r="D262" s="28"/>
      <c r="E262" s="11"/>
      <c r="F262" s="8"/>
      <c r="G262" s="8"/>
      <c r="H262" s="8"/>
      <c r="I262" s="8"/>
      <c r="J262" s="8"/>
      <c r="K262" s="9"/>
      <c r="L262" s="10"/>
      <c r="M262" s="8"/>
      <c r="N262" s="8"/>
      <c r="O262" s="8"/>
      <c r="P262" s="8"/>
      <c r="Q262" s="9"/>
      <c r="R262" s="8"/>
      <c r="S262" s="8"/>
    </row>
    <row r="263" spans="3:19" x14ac:dyDescent="0.25">
      <c r="C263" s="28"/>
      <c r="D263" s="28"/>
      <c r="E263" s="11"/>
      <c r="F263" s="8"/>
      <c r="G263" s="8"/>
      <c r="H263" s="8"/>
      <c r="I263" s="8"/>
      <c r="J263" s="8"/>
      <c r="K263" s="9"/>
      <c r="L263" s="10"/>
      <c r="M263" s="8"/>
      <c r="N263" s="8"/>
      <c r="O263" s="8"/>
      <c r="P263" s="8"/>
      <c r="Q263" s="9"/>
      <c r="R263" s="8"/>
      <c r="S263" s="8"/>
    </row>
    <row r="264" spans="3:19" x14ac:dyDescent="0.25">
      <c r="C264" s="28"/>
      <c r="D264" s="28"/>
      <c r="E264" s="11"/>
      <c r="F264" s="8"/>
      <c r="G264" s="8"/>
      <c r="H264" s="8"/>
      <c r="I264" s="8"/>
      <c r="J264" s="8"/>
      <c r="K264" s="9"/>
      <c r="L264" s="10"/>
      <c r="M264" s="8"/>
      <c r="N264" s="8"/>
      <c r="O264" s="8"/>
      <c r="P264" s="8"/>
      <c r="Q264" s="9"/>
      <c r="R264" s="8"/>
      <c r="S264" s="8"/>
    </row>
    <row r="265" spans="3:19" x14ac:dyDescent="0.25">
      <c r="C265" s="28"/>
      <c r="D265" s="28"/>
      <c r="E265" s="11"/>
      <c r="F265" s="8"/>
      <c r="G265" s="8"/>
      <c r="H265" s="8"/>
      <c r="I265" s="8"/>
      <c r="J265" s="8"/>
      <c r="K265" s="9"/>
      <c r="L265" s="10"/>
      <c r="M265" s="8"/>
      <c r="N265" s="8"/>
      <c r="O265" s="8"/>
      <c r="P265" s="8"/>
      <c r="Q265" s="9"/>
      <c r="R265" s="8"/>
      <c r="S265" s="8"/>
    </row>
    <row r="266" spans="3:19" x14ac:dyDescent="0.25">
      <c r="C266" s="28"/>
      <c r="D266" s="28"/>
      <c r="E266" s="11"/>
      <c r="F266" s="8"/>
      <c r="G266" s="8"/>
      <c r="H266" s="8"/>
      <c r="I266" s="8"/>
      <c r="J266" s="8"/>
      <c r="K266" s="9"/>
      <c r="L266" s="10"/>
      <c r="M266" s="8"/>
      <c r="N266" s="8"/>
      <c r="O266" s="8"/>
      <c r="P266" s="8"/>
      <c r="Q266" s="9"/>
      <c r="R266" s="8"/>
      <c r="S266" s="8"/>
    </row>
    <row r="267" spans="3:19" x14ac:dyDescent="0.25">
      <c r="C267" s="28"/>
      <c r="D267" s="28"/>
      <c r="E267" s="11"/>
      <c r="F267" s="8"/>
      <c r="G267" s="8"/>
      <c r="H267" s="8"/>
      <c r="I267" s="8"/>
      <c r="J267" s="8"/>
      <c r="K267" s="9"/>
      <c r="L267" s="10"/>
      <c r="M267" s="8"/>
      <c r="N267" s="8"/>
      <c r="O267" s="8"/>
      <c r="P267" s="8"/>
      <c r="Q267" s="9"/>
      <c r="R267" s="8"/>
      <c r="S267" s="8"/>
    </row>
    <row r="268" spans="3:19" x14ac:dyDescent="0.25">
      <c r="C268" s="28"/>
      <c r="D268" s="28"/>
      <c r="E268" s="11"/>
      <c r="F268" s="8"/>
      <c r="G268" s="8"/>
      <c r="H268" s="8"/>
      <c r="I268" s="8"/>
      <c r="J268" s="8"/>
      <c r="K268" s="9"/>
      <c r="L268" s="10"/>
      <c r="M268" s="8"/>
      <c r="N268" s="8"/>
      <c r="O268" s="8"/>
      <c r="P268" s="8"/>
      <c r="Q268" s="9"/>
      <c r="R268" s="8"/>
      <c r="S268" s="8"/>
    </row>
    <row r="269" spans="3:19" x14ac:dyDescent="0.25">
      <c r="C269" s="28"/>
      <c r="D269" s="28"/>
      <c r="E269" s="11"/>
      <c r="F269" s="8"/>
      <c r="G269" s="8"/>
      <c r="H269" s="8"/>
      <c r="I269" s="8"/>
      <c r="J269" s="8"/>
      <c r="K269" s="9"/>
      <c r="L269" s="10"/>
      <c r="M269" s="8"/>
      <c r="N269" s="8"/>
      <c r="O269" s="8"/>
      <c r="P269" s="8"/>
      <c r="Q269" s="9"/>
      <c r="R269" s="8"/>
      <c r="S269" s="8"/>
    </row>
    <row r="270" spans="3:19" x14ac:dyDescent="0.25">
      <c r="C270" s="28"/>
      <c r="D270" s="28"/>
      <c r="E270" s="11"/>
      <c r="F270" s="8"/>
      <c r="G270" s="8"/>
      <c r="H270" s="8"/>
      <c r="I270" s="8"/>
      <c r="J270" s="8"/>
      <c r="K270" s="9"/>
      <c r="L270" s="10"/>
      <c r="M270" s="8"/>
      <c r="N270" s="8"/>
      <c r="O270" s="8"/>
      <c r="P270" s="8"/>
      <c r="Q270" s="9"/>
      <c r="R270" s="8"/>
      <c r="S270" s="8"/>
    </row>
    <row r="271" spans="3:19" x14ac:dyDescent="0.25">
      <c r="C271" s="28"/>
      <c r="D271" s="28"/>
      <c r="E271" s="11"/>
      <c r="F271" s="8"/>
      <c r="G271" s="8"/>
      <c r="H271" s="8"/>
      <c r="I271" s="8"/>
      <c r="J271" s="8"/>
      <c r="K271" s="9"/>
      <c r="L271" s="10"/>
      <c r="M271" s="8"/>
      <c r="N271" s="8"/>
      <c r="O271" s="8"/>
      <c r="P271" s="8"/>
      <c r="Q271" s="9"/>
      <c r="R271" s="8"/>
      <c r="S271" s="8"/>
    </row>
    <row r="272" spans="3:19" x14ac:dyDescent="0.25">
      <c r="C272" s="28"/>
      <c r="D272" s="28"/>
      <c r="E272" s="11"/>
      <c r="F272" s="8"/>
      <c r="G272" s="8"/>
      <c r="H272" s="8"/>
      <c r="I272" s="8"/>
      <c r="J272" s="8"/>
      <c r="K272" s="9"/>
      <c r="L272" s="10"/>
      <c r="M272" s="8"/>
      <c r="N272" s="8"/>
      <c r="O272" s="8"/>
      <c r="P272" s="8"/>
      <c r="Q272" s="9"/>
      <c r="R272" s="8"/>
      <c r="S272" s="8"/>
    </row>
    <row r="273" spans="3:19" x14ac:dyDescent="0.25">
      <c r="C273" s="28"/>
      <c r="D273" s="28"/>
      <c r="E273" s="11"/>
      <c r="F273" s="8"/>
      <c r="G273" s="8"/>
      <c r="H273" s="8"/>
      <c r="I273" s="8"/>
      <c r="J273" s="8"/>
      <c r="K273" s="9"/>
      <c r="L273" s="10"/>
      <c r="M273" s="8"/>
      <c r="N273" s="8"/>
      <c r="O273" s="8"/>
      <c r="P273" s="8"/>
      <c r="Q273" s="9"/>
      <c r="R273" s="8"/>
      <c r="S273" s="8"/>
    </row>
    <row r="274" spans="3:19" x14ac:dyDescent="0.25">
      <c r="C274" s="28"/>
      <c r="D274" s="28"/>
      <c r="E274" s="11"/>
      <c r="F274" s="8"/>
      <c r="G274" s="8"/>
      <c r="H274" s="8"/>
      <c r="I274" s="8"/>
      <c r="J274" s="8"/>
      <c r="K274" s="9"/>
      <c r="L274" s="10"/>
      <c r="M274" s="8"/>
      <c r="N274" s="8"/>
      <c r="O274" s="8"/>
      <c r="P274" s="8"/>
      <c r="Q274" s="9"/>
      <c r="R274" s="8"/>
      <c r="S274" s="8"/>
    </row>
    <row r="275" spans="3:19" x14ac:dyDescent="0.25">
      <c r="C275" s="28"/>
      <c r="D275" s="28"/>
      <c r="E275" s="11"/>
      <c r="F275" s="8"/>
      <c r="G275" s="8"/>
      <c r="H275" s="8"/>
      <c r="I275" s="8"/>
      <c r="J275" s="8"/>
      <c r="K275" s="9"/>
      <c r="L275" s="10"/>
      <c r="M275" s="8"/>
      <c r="N275" s="8"/>
      <c r="O275" s="8"/>
      <c r="P275" s="8"/>
      <c r="Q275" s="9"/>
      <c r="R275" s="8"/>
      <c r="S275" s="8"/>
    </row>
    <row r="276" spans="3:19" x14ac:dyDescent="0.25">
      <c r="C276" s="28"/>
      <c r="D276" s="28"/>
      <c r="E276" s="11"/>
      <c r="F276" s="8"/>
      <c r="G276" s="8"/>
      <c r="H276" s="8"/>
      <c r="I276" s="8"/>
      <c r="J276" s="8"/>
      <c r="K276" s="9"/>
      <c r="L276" s="10"/>
      <c r="M276" s="8"/>
      <c r="N276" s="8"/>
      <c r="O276" s="8"/>
      <c r="P276" s="8"/>
      <c r="Q276" s="9"/>
      <c r="R276" s="8"/>
      <c r="S276" s="8"/>
    </row>
    <row r="277" spans="3:19" x14ac:dyDescent="0.25">
      <c r="C277" s="28"/>
      <c r="D277" s="28"/>
      <c r="E277" s="11"/>
      <c r="F277" s="8"/>
      <c r="G277" s="8"/>
      <c r="H277" s="8"/>
      <c r="I277" s="8"/>
      <c r="J277" s="8"/>
      <c r="K277" s="9"/>
      <c r="L277" s="10"/>
      <c r="M277" s="8"/>
      <c r="N277" s="8"/>
      <c r="O277" s="8"/>
      <c r="P277" s="8"/>
      <c r="Q277" s="9"/>
      <c r="R277" s="8"/>
      <c r="S277" s="8"/>
    </row>
    <row r="278" spans="3:19" x14ac:dyDescent="0.25">
      <c r="C278" s="28"/>
      <c r="D278" s="28"/>
      <c r="E278" s="11"/>
      <c r="F278" s="8"/>
      <c r="G278" s="8"/>
      <c r="H278" s="8"/>
      <c r="I278" s="8"/>
      <c r="J278" s="8"/>
      <c r="K278" s="9"/>
      <c r="L278" s="10"/>
      <c r="M278" s="8"/>
      <c r="N278" s="8"/>
      <c r="O278" s="8"/>
      <c r="P278" s="8"/>
      <c r="Q278" s="9"/>
      <c r="R278" s="8"/>
      <c r="S278" s="8"/>
    </row>
    <row r="279" spans="3:19" x14ac:dyDescent="0.25">
      <c r="C279" s="28"/>
      <c r="D279" s="28"/>
      <c r="E279" s="11"/>
      <c r="F279" s="8"/>
      <c r="G279" s="8"/>
      <c r="H279" s="8"/>
      <c r="I279" s="8"/>
      <c r="J279" s="8"/>
      <c r="K279" s="9"/>
      <c r="L279" s="10"/>
      <c r="M279" s="8"/>
      <c r="N279" s="8"/>
      <c r="O279" s="8"/>
      <c r="P279" s="8"/>
      <c r="Q279" s="9"/>
      <c r="R279" s="8"/>
      <c r="S279" s="8"/>
    </row>
    <row r="280" spans="3:19" x14ac:dyDescent="0.25">
      <c r="C280" s="28"/>
      <c r="D280" s="28"/>
      <c r="E280" s="11"/>
      <c r="F280" s="8"/>
      <c r="G280" s="8"/>
      <c r="H280" s="8"/>
      <c r="I280" s="8"/>
      <c r="J280" s="8"/>
      <c r="K280" s="9"/>
      <c r="L280" s="10"/>
      <c r="M280" s="8"/>
      <c r="N280" s="8"/>
      <c r="O280" s="8"/>
      <c r="P280" s="8"/>
      <c r="Q280" s="9"/>
      <c r="R280" s="8"/>
      <c r="S280" s="8"/>
    </row>
    <row r="281" spans="3:19" x14ac:dyDescent="0.25">
      <c r="C281" s="28"/>
      <c r="D281" s="28"/>
      <c r="E281" s="11"/>
      <c r="F281" s="8"/>
      <c r="G281" s="8"/>
      <c r="H281" s="8"/>
      <c r="I281" s="8"/>
      <c r="J281" s="8"/>
      <c r="K281" s="9"/>
      <c r="L281" s="10"/>
      <c r="M281" s="8"/>
      <c r="N281" s="8"/>
      <c r="O281" s="8"/>
      <c r="P281" s="8"/>
      <c r="Q281" s="9"/>
      <c r="R281" s="8"/>
      <c r="S281" s="8"/>
    </row>
    <row r="282" spans="3:19" x14ac:dyDescent="0.25">
      <c r="C282" s="28"/>
      <c r="D282" s="28"/>
      <c r="E282" s="11"/>
      <c r="F282" s="8"/>
      <c r="G282" s="8"/>
      <c r="H282" s="8"/>
      <c r="I282" s="8"/>
      <c r="J282" s="8"/>
      <c r="K282" s="9"/>
      <c r="L282" s="10"/>
      <c r="M282" s="8"/>
      <c r="N282" s="8"/>
      <c r="O282" s="8"/>
      <c r="P282" s="8"/>
      <c r="Q282" s="9"/>
      <c r="R282" s="8"/>
      <c r="S282" s="8"/>
    </row>
    <row r="283" spans="3:19" x14ac:dyDescent="0.25">
      <c r="C283" s="28"/>
      <c r="D283" s="28"/>
      <c r="E283" s="11"/>
      <c r="F283" s="8"/>
      <c r="G283" s="8"/>
      <c r="H283" s="8"/>
      <c r="I283" s="8"/>
      <c r="J283" s="8"/>
      <c r="K283" s="9"/>
      <c r="L283" s="10"/>
      <c r="M283" s="8"/>
      <c r="N283" s="8"/>
      <c r="O283" s="8"/>
      <c r="P283" s="8"/>
      <c r="Q283" s="9"/>
      <c r="R283" s="8"/>
      <c r="S283" s="8"/>
    </row>
    <row r="284" spans="3:19" x14ac:dyDescent="0.25">
      <c r="C284" s="28"/>
      <c r="D284" s="28"/>
      <c r="E284" s="11"/>
      <c r="F284" s="8"/>
      <c r="G284" s="8"/>
      <c r="H284" s="8"/>
      <c r="I284" s="8"/>
      <c r="J284" s="8"/>
      <c r="K284" s="9"/>
      <c r="L284" s="10"/>
      <c r="M284" s="8"/>
      <c r="N284" s="8"/>
      <c r="O284" s="8"/>
      <c r="P284" s="8"/>
      <c r="Q284" s="9"/>
      <c r="R284" s="8"/>
      <c r="S284" s="8"/>
    </row>
    <row r="285" spans="3:19" x14ac:dyDescent="0.25">
      <c r="C285" s="28"/>
      <c r="D285" s="28"/>
      <c r="E285" s="11"/>
      <c r="F285" s="8"/>
      <c r="G285" s="8"/>
      <c r="H285" s="8"/>
      <c r="I285" s="8"/>
      <c r="J285" s="8"/>
      <c r="K285" s="9"/>
      <c r="L285" s="10"/>
      <c r="M285" s="8"/>
      <c r="N285" s="8"/>
      <c r="O285" s="8"/>
      <c r="P285" s="8"/>
      <c r="Q285" s="9"/>
      <c r="R285" s="8"/>
      <c r="S285" s="8"/>
    </row>
    <row r="286" spans="3:19" x14ac:dyDescent="0.25">
      <c r="C286" s="28"/>
      <c r="D286" s="28"/>
      <c r="E286" s="11"/>
      <c r="F286" s="8"/>
      <c r="G286" s="8"/>
      <c r="H286" s="8"/>
      <c r="I286" s="8"/>
      <c r="J286" s="8"/>
      <c r="K286" s="9"/>
      <c r="L286" s="10"/>
      <c r="M286" s="8"/>
      <c r="N286" s="8"/>
      <c r="O286" s="8"/>
      <c r="P286" s="8"/>
      <c r="Q286" s="9"/>
      <c r="R286" s="8"/>
      <c r="S286" s="8"/>
    </row>
    <row r="287" spans="3:19" x14ac:dyDescent="0.25">
      <c r="C287" s="28"/>
      <c r="D287" s="28"/>
      <c r="E287" s="11"/>
      <c r="F287" s="8"/>
      <c r="G287" s="8"/>
      <c r="H287" s="8"/>
      <c r="I287" s="8"/>
      <c r="J287" s="8"/>
      <c r="K287" s="9"/>
      <c r="L287" s="10"/>
      <c r="M287" s="8"/>
      <c r="N287" s="8"/>
      <c r="O287" s="8"/>
      <c r="P287" s="8"/>
      <c r="Q287" s="9"/>
      <c r="R287" s="8"/>
      <c r="S287" s="8"/>
    </row>
    <row r="288" spans="3:19" x14ac:dyDescent="0.25">
      <c r="C288" s="28"/>
      <c r="D288" s="28"/>
      <c r="E288" s="11"/>
      <c r="F288" s="8"/>
      <c r="G288" s="8"/>
      <c r="H288" s="8"/>
      <c r="I288" s="8"/>
      <c r="J288" s="8"/>
      <c r="K288" s="9"/>
      <c r="L288" s="10"/>
      <c r="M288" s="8"/>
      <c r="N288" s="8"/>
      <c r="O288" s="8"/>
      <c r="P288" s="8"/>
      <c r="Q288" s="9"/>
      <c r="R288" s="8"/>
      <c r="S288" s="8"/>
    </row>
    <row r="289" spans="3:19" x14ac:dyDescent="0.25">
      <c r="C289" s="28"/>
      <c r="D289" s="28"/>
      <c r="E289" s="11"/>
      <c r="F289" s="8"/>
      <c r="G289" s="8"/>
      <c r="H289" s="8"/>
      <c r="I289" s="8"/>
      <c r="J289" s="8"/>
      <c r="K289" s="9"/>
      <c r="L289" s="10"/>
      <c r="M289" s="8"/>
      <c r="N289" s="8"/>
      <c r="O289" s="8"/>
      <c r="P289" s="8"/>
      <c r="Q289" s="9"/>
      <c r="R289" s="8"/>
      <c r="S289" s="8"/>
    </row>
    <row r="290" spans="3:19" x14ac:dyDescent="0.25">
      <c r="C290" s="28"/>
      <c r="D290" s="28"/>
      <c r="E290" s="11"/>
      <c r="F290" s="8"/>
      <c r="G290" s="8"/>
      <c r="H290" s="8"/>
      <c r="I290" s="8"/>
      <c r="J290" s="8"/>
      <c r="K290" s="9"/>
      <c r="L290" s="10"/>
      <c r="M290" s="8"/>
      <c r="N290" s="8"/>
      <c r="O290" s="8"/>
      <c r="P290" s="8"/>
      <c r="Q290" s="9"/>
      <c r="R290" s="8"/>
      <c r="S290" s="8"/>
    </row>
    <row r="291" spans="3:19" x14ac:dyDescent="0.25">
      <c r="C291" s="28"/>
      <c r="D291" s="28"/>
      <c r="E291" s="11"/>
      <c r="F291" s="8"/>
      <c r="G291" s="8"/>
      <c r="H291" s="8"/>
      <c r="I291" s="8"/>
      <c r="J291" s="8"/>
      <c r="K291" s="9"/>
      <c r="L291" s="10"/>
      <c r="M291" s="8"/>
      <c r="N291" s="8"/>
      <c r="O291" s="8"/>
      <c r="P291" s="8"/>
      <c r="Q291" s="9"/>
      <c r="R291" s="8"/>
      <c r="S291" s="8"/>
    </row>
    <row r="292" spans="3:19" x14ac:dyDescent="0.25">
      <c r="C292" s="28"/>
      <c r="D292" s="28"/>
      <c r="E292" s="11"/>
      <c r="F292" s="8"/>
      <c r="G292" s="8"/>
      <c r="H292" s="8"/>
      <c r="I292" s="8"/>
      <c r="J292" s="8"/>
      <c r="K292" s="9"/>
      <c r="L292" s="10"/>
      <c r="M292" s="8"/>
      <c r="N292" s="8"/>
      <c r="O292" s="8"/>
      <c r="P292" s="8"/>
      <c r="Q292" s="9"/>
      <c r="R292" s="8"/>
      <c r="S292" s="8"/>
    </row>
    <row r="293" spans="3:19" x14ac:dyDescent="0.25">
      <c r="C293" s="28"/>
      <c r="D293" s="28"/>
      <c r="E293" s="11"/>
      <c r="F293" s="8"/>
      <c r="G293" s="8"/>
      <c r="H293" s="8"/>
      <c r="I293" s="8"/>
      <c r="J293" s="8"/>
      <c r="K293" s="9"/>
      <c r="L293" s="10"/>
      <c r="M293" s="8"/>
      <c r="N293" s="8"/>
      <c r="O293" s="8"/>
      <c r="P293" s="8"/>
      <c r="Q293" s="9"/>
      <c r="R293" s="8"/>
      <c r="S293" s="8"/>
    </row>
    <row r="294" spans="3:19" x14ac:dyDescent="0.25">
      <c r="C294" s="28"/>
      <c r="D294" s="28"/>
      <c r="E294" s="11"/>
      <c r="F294" s="8"/>
      <c r="G294" s="8"/>
      <c r="H294" s="8"/>
      <c r="I294" s="8"/>
      <c r="J294" s="8"/>
      <c r="K294" s="9"/>
      <c r="L294" s="10"/>
      <c r="M294" s="8"/>
      <c r="N294" s="8"/>
      <c r="O294" s="8"/>
      <c r="P294" s="8"/>
      <c r="Q294" s="9"/>
      <c r="R294" s="8"/>
      <c r="S294" s="8"/>
    </row>
    <row r="295" spans="3:19" x14ac:dyDescent="0.25">
      <c r="C295" s="28"/>
      <c r="D295" s="28"/>
      <c r="E295" s="11"/>
      <c r="F295" s="8"/>
      <c r="G295" s="8"/>
      <c r="H295" s="8"/>
      <c r="I295" s="8"/>
      <c r="J295" s="8"/>
      <c r="K295" s="9"/>
      <c r="L295" s="10"/>
      <c r="M295" s="8"/>
      <c r="N295" s="8"/>
      <c r="O295" s="8"/>
      <c r="P295" s="8"/>
      <c r="Q295" s="9"/>
      <c r="R295" s="8"/>
      <c r="S295" s="8"/>
    </row>
    <row r="296" spans="3:19" x14ac:dyDescent="0.25">
      <c r="C296" s="28"/>
      <c r="D296" s="28"/>
      <c r="E296" s="11"/>
      <c r="F296" s="8"/>
      <c r="G296" s="8"/>
      <c r="H296" s="8"/>
      <c r="I296" s="8"/>
      <c r="J296" s="8"/>
      <c r="K296" s="9"/>
      <c r="L296" s="10"/>
      <c r="M296" s="8"/>
      <c r="N296" s="8"/>
      <c r="O296" s="8"/>
      <c r="P296" s="8"/>
      <c r="Q296" s="9"/>
      <c r="R296" s="8"/>
      <c r="S296" s="8"/>
    </row>
    <row r="297" spans="3:19" x14ac:dyDescent="0.25">
      <c r="C297" s="28"/>
      <c r="D297" s="28"/>
      <c r="E297" s="11"/>
      <c r="F297" s="8"/>
      <c r="G297" s="8"/>
      <c r="H297" s="8"/>
      <c r="I297" s="8"/>
      <c r="J297" s="8"/>
      <c r="K297" s="9"/>
      <c r="L297" s="10"/>
      <c r="M297" s="8"/>
      <c r="N297" s="8"/>
      <c r="O297" s="8"/>
      <c r="P297" s="8"/>
      <c r="Q297" s="9"/>
      <c r="R297" s="8"/>
      <c r="S297" s="8"/>
    </row>
    <row r="298" spans="3:19" x14ac:dyDescent="0.25">
      <c r="C298" s="28"/>
      <c r="D298" s="28"/>
      <c r="E298" s="11"/>
      <c r="F298" s="8"/>
      <c r="G298" s="8"/>
      <c r="H298" s="8"/>
      <c r="I298" s="8"/>
      <c r="J298" s="8"/>
      <c r="K298" s="9"/>
      <c r="L298" s="10"/>
      <c r="M298" s="8"/>
      <c r="N298" s="8"/>
      <c r="O298" s="8"/>
      <c r="P298" s="8"/>
      <c r="Q298" s="9"/>
      <c r="R298" s="8"/>
      <c r="S298" s="8"/>
    </row>
    <row r="299" spans="3:19" x14ac:dyDescent="0.25">
      <c r="C299" s="28"/>
      <c r="D299" s="28"/>
      <c r="E299" s="11"/>
      <c r="F299" s="8"/>
      <c r="G299" s="8"/>
      <c r="H299" s="8"/>
      <c r="I299" s="8"/>
      <c r="J299" s="8"/>
      <c r="K299" s="9"/>
      <c r="L299" s="10"/>
      <c r="M299" s="8"/>
      <c r="N299" s="8"/>
      <c r="O299" s="8"/>
      <c r="P299" s="8"/>
      <c r="Q299" s="9"/>
      <c r="R299" s="8"/>
      <c r="S299" s="8"/>
    </row>
    <row r="300" spans="3:19" x14ac:dyDescent="0.25">
      <c r="C300" s="28"/>
      <c r="D300" s="28"/>
      <c r="E300" s="11"/>
      <c r="F300" s="8"/>
      <c r="G300" s="8"/>
      <c r="H300" s="8"/>
      <c r="I300" s="8"/>
      <c r="J300" s="8"/>
      <c r="K300" s="9"/>
      <c r="L300" s="10"/>
      <c r="M300" s="8"/>
      <c r="N300" s="8"/>
      <c r="O300" s="8"/>
      <c r="P300" s="8"/>
      <c r="Q300" s="9"/>
      <c r="R300" s="8"/>
      <c r="S300" s="8"/>
    </row>
    <row r="301" spans="3:19" x14ac:dyDescent="0.25">
      <c r="C301" s="28"/>
      <c r="D301" s="28"/>
      <c r="E301" s="11"/>
      <c r="F301" s="8"/>
      <c r="G301" s="8"/>
      <c r="H301" s="8"/>
      <c r="I301" s="8"/>
      <c r="J301" s="8"/>
      <c r="K301" s="9"/>
      <c r="L301" s="10"/>
      <c r="M301" s="8"/>
      <c r="N301" s="8"/>
      <c r="O301" s="8"/>
      <c r="P301" s="8"/>
      <c r="Q301" s="9"/>
      <c r="R301" s="8"/>
      <c r="S301" s="8"/>
    </row>
    <row r="302" spans="3:19" x14ac:dyDescent="0.25">
      <c r="C302" s="28"/>
      <c r="D302" s="28"/>
      <c r="E302" s="11"/>
      <c r="F302" s="8"/>
      <c r="G302" s="8"/>
      <c r="H302" s="8"/>
      <c r="I302" s="8"/>
      <c r="J302" s="8"/>
      <c r="K302" s="9"/>
      <c r="L302" s="10"/>
      <c r="M302" s="8"/>
      <c r="N302" s="8"/>
      <c r="O302" s="8"/>
      <c r="P302" s="8"/>
      <c r="Q302" s="9"/>
      <c r="R302" s="8"/>
      <c r="S302" s="8"/>
    </row>
    <row r="303" spans="3:19" x14ac:dyDescent="0.25">
      <c r="C303" s="28"/>
      <c r="D303" s="28"/>
      <c r="E303" s="11"/>
      <c r="F303" s="8"/>
      <c r="G303" s="8"/>
      <c r="H303" s="8"/>
      <c r="I303" s="8"/>
      <c r="J303" s="8"/>
      <c r="K303" s="9"/>
      <c r="L303" s="10"/>
      <c r="M303" s="8"/>
      <c r="N303" s="8"/>
      <c r="O303" s="8"/>
      <c r="P303" s="8"/>
      <c r="Q303" s="9"/>
      <c r="R303" s="8"/>
      <c r="S303" s="8"/>
    </row>
    <row r="304" spans="3:19" x14ac:dyDescent="0.25">
      <c r="C304" s="28"/>
      <c r="D304" s="28"/>
      <c r="E304" s="11"/>
      <c r="F304" s="8"/>
      <c r="G304" s="8"/>
      <c r="H304" s="8"/>
      <c r="I304" s="8"/>
      <c r="J304" s="8"/>
      <c r="K304" s="9"/>
      <c r="L304" s="10"/>
      <c r="M304" s="8"/>
      <c r="N304" s="8"/>
      <c r="O304" s="8"/>
      <c r="P304" s="8"/>
      <c r="Q304" s="9"/>
      <c r="R304" s="8"/>
      <c r="S304" s="8"/>
    </row>
    <row r="305" spans="3:19" x14ac:dyDescent="0.25">
      <c r="C305" s="28"/>
      <c r="D305" s="28"/>
      <c r="E305" s="11"/>
      <c r="F305" s="8"/>
      <c r="G305" s="8"/>
      <c r="H305" s="8"/>
      <c r="I305" s="8"/>
      <c r="J305" s="8"/>
      <c r="K305" s="9"/>
      <c r="L305" s="10"/>
      <c r="M305" s="8"/>
      <c r="N305" s="8"/>
      <c r="O305" s="8"/>
      <c r="P305" s="8"/>
      <c r="Q305" s="9"/>
      <c r="R305" s="8"/>
      <c r="S305" s="8"/>
    </row>
    <row r="306" spans="3:19" x14ac:dyDescent="0.25">
      <c r="C306" s="28"/>
      <c r="D306" s="28"/>
      <c r="E306" s="11"/>
      <c r="F306" s="8"/>
      <c r="G306" s="8"/>
      <c r="H306" s="8"/>
      <c r="I306" s="8"/>
      <c r="J306" s="8"/>
      <c r="K306" s="9"/>
      <c r="L306" s="10"/>
      <c r="M306" s="8"/>
      <c r="N306" s="8"/>
      <c r="O306" s="8"/>
      <c r="P306" s="8"/>
      <c r="Q306" s="9"/>
      <c r="R306" s="8"/>
      <c r="S306" s="8"/>
    </row>
    <row r="307" spans="3:19" x14ac:dyDescent="0.25">
      <c r="C307" s="28"/>
      <c r="D307" s="28"/>
      <c r="E307" s="11"/>
      <c r="F307" s="8"/>
      <c r="G307" s="8"/>
      <c r="H307" s="8"/>
      <c r="I307" s="8"/>
      <c r="J307" s="8"/>
      <c r="K307" s="9"/>
      <c r="L307" s="10"/>
      <c r="M307" s="8"/>
      <c r="N307" s="8"/>
      <c r="O307" s="8"/>
      <c r="P307" s="8"/>
      <c r="Q307" s="9"/>
      <c r="R307" s="8"/>
      <c r="S307" s="8"/>
    </row>
    <row r="308" spans="3:19" x14ac:dyDescent="0.25">
      <c r="C308" s="28"/>
      <c r="D308" s="28"/>
      <c r="E308" s="11"/>
      <c r="F308" s="8"/>
      <c r="G308" s="8"/>
      <c r="H308" s="8"/>
      <c r="I308" s="8"/>
      <c r="J308" s="8"/>
      <c r="K308" s="9"/>
      <c r="L308" s="10"/>
      <c r="M308" s="8"/>
      <c r="N308" s="8"/>
      <c r="O308" s="8"/>
      <c r="P308" s="8"/>
      <c r="Q308" s="9"/>
      <c r="R308" s="8"/>
      <c r="S308" s="8"/>
    </row>
    <row r="309" spans="3:19" x14ac:dyDescent="0.25">
      <c r="C309" s="28"/>
      <c r="D309" s="28"/>
      <c r="E309" s="11"/>
      <c r="F309" s="8"/>
      <c r="G309" s="8"/>
      <c r="H309" s="8"/>
      <c r="I309" s="8"/>
      <c r="J309" s="8"/>
      <c r="K309" s="9"/>
      <c r="L309" s="10"/>
      <c r="M309" s="8"/>
      <c r="N309" s="8"/>
      <c r="O309" s="8"/>
      <c r="P309" s="8"/>
      <c r="Q309" s="9"/>
      <c r="R309" s="8"/>
      <c r="S309" s="8"/>
    </row>
    <row r="310" spans="3:19" x14ac:dyDescent="0.25">
      <c r="C310" s="28"/>
      <c r="D310" s="28"/>
      <c r="E310" s="11"/>
      <c r="F310" s="8"/>
      <c r="G310" s="8"/>
      <c r="H310" s="8"/>
      <c r="I310" s="8"/>
      <c r="J310" s="8"/>
      <c r="K310" s="9"/>
      <c r="L310" s="10"/>
      <c r="M310" s="8"/>
      <c r="N310" s="8"/>
      <c r="O310" s="8"/>
      <c r="P310" s="8"/>
      <c r="Q310" s="9"/>
      <c r="R310" s="8"/>
      <c r="S310" s="8"/>
    </row>
    <row r="311" spans="3:19" x14ac:dyDescent="0.25">
      <c r="C311" s="28"/>
      <c r="D311" s="28"/>
      <c r="E311" s="11"/>
      <c r="F311" s="8"/>
      <c r="G311" s="8"/>
      <c r="H311" s="8"/>
      <c r="I311" s="8"/>
      <c r="J311" s="8"/>
      <c r="K311" s="9"/>
      <c r="L311" s="10"/>
      <c r="M311" s="8"/>
      <c r="N311" s="8"/>
      <c r="O311" s="8"/>
      <c r="P311" s="8"/>
      <c r="Q311" s="9"/>
      <c r="R311" s="8"/>
      <c r="S311" s="8"/>
    </row>
    <row r="312" spans="3:19" x14ac:dyDescent="0.25">
      <c r="C312" s="28"/>
      <c r="D312" s="28"/>
      <c r="E312" s="11"/>
      <c r="F312" s="8"/>
      <c r="G312" s="8"/>
      <c r="H312" s="8"/>
      <c r="I312" s="8"/>
      <c r="J312" s="8"/>
      <c r="K312" s="9"/>
      <c r="L312" s="10"/>
      <c r="M312" s="8"/>
      <c r="N312" s="8"/>
      <c r="O312" s="8"/>
      <c r="P312" s="8"/>
      <c r="Q312" s="9"/>
      <c r="R312" s="8"/>
      <c r="S312" s="8"/>
    </row>
    <row r="313" spans="3:19" x14ac:dyDescent="0.25">
      <c r="C313" s="28"/>
      <c r="D313" s="28"/>
      <c r="E313" s="11"/>
      <c r="F313" s="8"/>
      <c r="G313" s="8"/>
      <c r="H313" s="8"/>
      <c r="I313" s="8"/>
      <c r="J313" s="8"/>
      <c r="K313" s="9"/>
      <c r="L313" s="10"/>
      <c r="M313" s="8"/>
      <c r="N313" s="8"/>
      <c r="O313" s="8"/>
      <c r="P313" s="8"/>
      <c r="Q313" s="9"/>
      <c r="R313" s="8"/>
      <c r="S313" s="8"/>
    </row>
    <row r="314" spans="3:19" x14ac:dyDescent="0.25">
      <c r="C314" s="28"/>
      <c r="D314" s="28"/>
      <c r="E314" s="11"/>
      <c r="F314" s="8"/>
      <c r="G314" s="8"/>
      <c r="H314" s="8"/>
      <c r="I314" s="8"/>
      <c r="J314" s="8"/>
      <c r="K314" s="9"/>
      <c r="L314" s="10"/>
      <c r="M314" s="8"/>
      <c r="N314" s="8"/>
      <c r="O314" s="8"/>
      <c r="P314" s="8"/>
      <c r="Q314" s="9"/>
      <c r="R314" s="8"/>
      <c r="S314" s="8"/>
    </row>
    <row r="315" spans="3:19" x14ac:dyDescent="0.25">
      <c r="C315" s="28"/>
      <c r="D315" s="28"/>
      <c r="E315" s="11"/>
      <c r="F315" s="8"/>
      <c r="G315" s="8"/>
      <c r="H315" s="8"/>
      <c r="I315" s="8"/>
      <c r="J315" s="8"/>
      <c r="K315" s="9"/>
      <c r="L315" s="10"/>
      <c r="M315" s="8"/>
      <c r="N315" s="8"/>
      <c r="O315" s="8"/>
      <c r="P315" s="8"/>
      <c r="Q315" s="9"/>
      <c r="R315" s="8"/>
      <c r="S315" s="8"/>
    </row>
    <row r="316" spans="3:19" x14ac:dyDescent="0.25">
      <c r="C316" s="28"/>
      <c r="D316" s="28"/>
      <c r="E316" s="11"/>
      <c r="F316" s="8"/>
      <c r="G316" s="8"/>
      <c r="H316" s="8"/>
      <c r="I316" s="8"/>
      <c r="J316" s="8"/>
      <c r="K316" s="9"/>
      <c r="L316" s="10"/>
      <c r="M316" s="8"/>
      <c r="N316" s="8"/>
      <c r="O316" s="8"/>
      <c r="P316" s="8"/>
      <c r="Q316" s="9"/>
      <c r="R316" s="8"/>
      <c r="S316" s="8"/>
    </row>
    <row r="317" spans="3:19" x14ac:dyDescent="0.25">
      <c r="C317" s="28"/>
      <c r="D317" s="28"/>
      <c r="E317" s="11"/>
      <c r="F317" s="8"/>
      <c r="G317" s="8"/>
      <c r="H317" s="8"/>
      <c r="I317" s="8"/>
      <c r="J317" s="8"/>
      <c r="K317" s="9"/>
      <c r="L317" s="10"/>
      <c r="M317" s="8"/>
      <c r="N317" s="8"/>
      <c r="O317" s="8"/>
      <c r="P317" s="8"/>
      <c r="Q317" s="9"/>
      <c r="R317" s="8"/>
      <c r="S317" s="8"/>
    </row>
    <row r="318" spans="3:19" x14ac:dyDescent="0.25">
      <c r="C318" s="28"/>
      <c r="D318" s="28"/>
      <c r="E318" s="11"/>
      <c r="F318" s="8"/>
      <c r="G318" s="8"/>
      <c r="H318" s="8"/>
      <c r="I318" s="8"/>
      <c r="J318" s="8"/>
      <c r="K318" s="9"/>
      <c r="L318" s="10"/>
      <c r="M318" s="8"/>
      <c r="N318" s="8"/>
      <c r="O318" s="8"/>
      <c r="P318" s="8"/>
      <c r="Q318" s="9"/>
      <c r="R318" s="8"/>
      <c r="S318" s="8"/>
    </row>
    <row r="319" spans="3:19" x14ac:dyDescent="0.25">
      <c r="C319" s="28"/>
      <c r="D319" s="28"/>
      <c r="E319" s="11"/>
      <c r="F319" s="8"/>
      <c r="G319" s="8"/>
      <c r="H319" s="8"/>
      <c r="I319" s="8"/>
      <c r="J319" s="8"/>
      <c r="K319" s="9"/>
      <c r="L319" s="10"/>
      <c r="M319" s="8"/>
      <c r="N319" s="8"/>
      <c r="O319" s="8"/>
      <c r="P319" s="8"/>
      <c r="Q319" s="9"/>
      <c r="R319" s="8"/>
      <c r="S319" s="8"/>
    </row>
    <row r="320" spans="3:19" x14ac:dyDescent="0.25">
      <c r="C320" s="28"/>
      <c r="D320" s="28"/>
      <c r="E320" s="11"/>
      <c r="F320" s="8"/>
      <c r="G320" s="8"/>
      <c r="H320" s="8"/>
      <c r="I320" s="8"/>
      <c r="J320" s="8"/>
      <c r="K320" s="9"/>
      <c r="L320" s="10"/>
      <c r="M320" s="8"/>
      <c r="N320" s="8"/>
      <c r="O320" s="8"/>
      <c r="P320" s="8"/>
      <c r="Q320" s="9"/>
      <c r="R320" s="8"/>
      <c r="S320" s="8"/>
    </row>
    <row r="321" spans="3:19" x14ac:dyDescent="0.25">
      <c r="C321" s="28"/>
      <c r="D321" s="28"/>
      <c r="E321" s="11"/>
      <c r="F321" s="8"/>
      <c r="G321" s="8"/>
      <c r="H321" s="8"/>
      <c r="I321" s="8"/>
      <c r="J321" s="8"/>
      <c r="K321" s="9"/>
      <c r="L321" s="10"/>
      <c r="M321" s="8"/>
      <c r="N321" s="8"/>
      <c r="O321" s="8"/>
      <c r="P321" s="8"/>
      <c r="Q321" s="9"/>
      <c r="R321" s="8"/>
      <c r="S321" s="8"/>
    </row>
    <row r="322" spans="3:19" x14ac:dyDescent="0.25">
      <c r="C322" s="28"/>
      <c r="D322" s="28"/>
      <c r="E322" s="11"/>
      <c r="F322" s="8"/>
      <c r="G322" s="8"/>
      <c r="H322" s="8"/>
      <c r="I322" s="8"/>
      <c r="J322" s="8"/>
      <c r="K322" s="9"/>
      <c r="L322" s="10"/>
      <c r="M322" s="8"/>
      <c r="N322" s="8"/>
      <c r="O322" s="8"/>
      <c r="P322" s="8"/>
      <c r="Q322" s="9"/>
      <c r="R322" s="8"/>
      <c r="S322" s="8"/>
    </row>
    <row r="323" spans="3:19" x14ac:dyDescent="0.25">
      <c r="C323" s="28"/>
      <c r="D323" s="28"/>
      <c r="E323" s="11"/>
      <c r="F323" s="8"/>
      <c r="G323" s="8"/>
      <c r="H323" s="8"/>
      <c r="I323" s="8"/>
      <c r="J323" s="8"/>
      <c r="K323" s="9"/>
      <c r="L323" s="10"/>
      <c r="M323" s="8"/>
      <c r="N323" s="8"/>
      <c r="O323" s="8"/>
      <c r="P323" s="8"/>
      <c r="Q323" s="9"/>
      <c r="R323" s="8"/>
      <c r="S323" s="8"/>
    </row>
    <row r="324" spans="3:19" x14ac:dyDescent="0.25">
      <c r="C324" s="28"/>
      <c r="D324" s="28"/>
      <c r="E324" s="11"/>
      <c r="F324" s="8"/>
      <c r="G324" s="8"/>
      <c r="H324" s="8"/>
      <c r="I324" s="8"/>
      <c r="J324" s="8"/>
      <c r="K324" s="9"/>
      <c r="L324" s="10"/>
      <c r="M324" s="8"/>
      <c r="N324" s="8"/>
      <c r="O324" s="8"/>
      <c r="P324" s="8"/>
      <c r="Q324" s="9"/>
      <c r="R324" s="8"/>
      <c r="S324" s="8"/>
    </row>
    <row r="325" spans="3:19" x14ac:dyDescent="0.25">
      <c r="C325" s="28"/>
      <c r="D325" s="28"/>
      <c r="E325" s="11"/>
      <c r="F325" s="8"/>
      <c r="G325" s="8"/>
      <c r="H325" s="8"/>
      <c r="I325" s="8"/>
      <c r="J325" s="8"/>
      <c r="K325" s="9"/>
      <c r="L325" s="10"/>
      <c r="M325" s="8"/>
      <c r="N325" s="8"/>
      <c r="O325" s="8"/>
      <c r="P325" s="8"/>
      <c r="Q325" s="9"/>
      <c r="R325" s="8"/>
      <c r="S325" s="8"/>
    </row>
    <row r="326" spans="3:19" x14ac:dyDescent="0.25">
      <c r="C326" s="28"/>
      <c r="D326" s="28"/>
      <c r="E326" s="11"/>
      <c r="F326" s="8"/>
      <c r="G326" s="8"/>
      <c r="H326" s="8"/>
      <c r="I326" s="8"/>
      <c r="J326" s="8"/>
      <c r="K326" s="9"/>
      <c r="L326" s="10"/>
      <c r="M326" s="8"/>
      <c r="N326" s="8"/>
      <c r="O326" s="8"/>
      <c r="P326" s="8"/>
      <c r="Q326" s="9"/>
      <c r="R326" s="8"/>
      <c r="S326" s="8"/>
    </row>
    <row r="327" spans="3:19" x14ac:dyDescent="0.25">
      <c r="C327" s="28"/>
      <c r="D327" s="28"/>
      <c r="E327" s="11"/>
      <c r="F327" s="8"/>
      <c r="G327" s="8"/>
      <c r="H327" s="8"/>
      <c r="I327" s="8"/>
      <c r="J327" s="8"/>
      <c r="K327" s="9"/>
      <c r="L327" s="10"/>
      <c r="M327" s="8"/>
      <c r="N327" s="8"/>
      <c r="O327" s="8"/>
      <c r="P327" s="8"/>
      <c r="Q327" s="9"/>
      <c r="R327" s="8"/>
      <c r="S327" s="8"/>
    </row>
    <row r="328" spans="3:19" x14ac:dyDescent="0.25">
      <c r="C328" s="28"/>
      <c r="D328" s="28"/>
      <c r="E328" s="11"/>
      <c r="F328" s="8"/>
      <c r="G328" s="8"/>
      <c r="H328" s="8"/>
      <c r="I328" s="8"/>
      <c r="J328" s="8"/>
      <c r="K328" s="9"/>
      <c r="L328" s="10"/>
      <c r="M328" s="8"/>
      <c r="N328" s="8"/>
      <c r="O328" s="8"/>
      <c r="P328" s="8"/>
      <c r="Q328" s="9"/>
      <c r="R328" s="8"/>
      <c r="S328" s="8"/>
    </row>
    <row r="329" spans="3:19" x14ac:dyDescent="0.25">
      <c r="C329" s="28"/>
      <c r="D329" s="28"/>
      <c r="E329" s="11"/>
      <c r="F329" s="8"/>
      <c r="G329" s="8"/>
      <c r="H329" s="8"/>
      <c r="I329" s="8"/>
      <c r="J329" s="8"/>
      <c r="K329" s="9"/>
      <c r="L329" s="10"/>
      <c r="M329" s="8"/>
      <c r="N329" s="8"/>
      <c r="O329" s="8"/>
      <c r="P329" s="8"/>
      <c r="Q329" s="9"/>
      <c r="R329" s="8"/>
      <c r="S329" s="8"/>
    </row>
    <row r="330" spans="3:19" x14ac:dyDescent="0.25">
      <c r="C330" s="28"/>
      <c r="D330" s="28"/>
      <c r="E330" s="11"/>
      <c r="F330" s="8"/>
      <c r="G330" s="8"/>
      <c r="H330" s="8"/>
      <c r="I330" s="8"/>
      <c r="J330" s="8"/>
      <c r="K330" s="9"/>
      <c r="L330" s="10"/>
      <c r="M330" s="8"/>
      <c r="N330" s="8"/>
      <c r="O330" s="8"/>
      <c r="P330" s="8"/>
      <c r="Q330" s="9"/>
      <c r="R330" s="8"/>
      <c r="S330" s="8"/>
    </row>
    <row r="331" spans="3:19" x14ac:dyDescent="0.25">
      <c r="C331" s="28"/>
      <c r="D331" s="28"/>
      <c r="E331" s="11"/>
      <c r="F331" s="8"/>
      <c r="G331" s="8"/>
      <c r="H331" s="8"/>
      <c r="I331" s="8"/>
      <c r="J331" s="8"/>
      <c r="K331" s="9"/>
      <c r="L331" s="10"/>
      <c r="M331" s="8"/>
      <c r="N331" s="8"/>
      <c r="O331" s="8"/>
      <c r="P331" s="8"/>
      <c r="Q331" s="9"/>
      <c r="R331" s="8"/>
      <c r="S331" s="8"/>
    </row>
    <row r="332" spans="3:19" x14ac:dyDescent="0.25">
      <c r="C332" s="28"/>
      <c r="D332" s="28"/>
      <c r="E332" s="11"/>
      <c r="F332" s="8"/>
      <c r="G332" s="8"/>
      <c r="H332" s="8"/>
      <c r="I332" s="8"/>
      <c r="J332" s="8"/>
      <c r="K332" s="9"/>
      <c r="L332" s="10"/>
      <c r="M332" s="8"/>
      <c r="N332" s="8"/>
      <c r="O332" s="8"/>
      <c r="P332" s="8"/>
      <c r="Q332" s="9"/>
      <c r="R332" s="8"/>
      <c r="S332" s="8"/>
    </row>
    <row r="333" spans="3:19" x14ac:dyDescent="0.25">
      <c r="C333" s="28"/>
      <c r="D333" s="28"/>
      <c r="E333" s="11"/>
      <c r="F333" s="8"/>
      <c r="G333" s="8"/>
      <c r="H333" s="8"/>
      <c r="I333" s="8"/>
      <c r="J333" s="8"/>
      <c r="K333" s="9"/>
      <c r="L333" s="10"/>
      <c r="M333" s="8"/>
      <c r="N333" s="8"/>
      <c r="O333" s="8"/>
      <c r="P333" s="8"/>
      <c r="Q333" s="9"/>
      <c r="R333" s="8"/>
      <c r="S333" s="8"/>
    </row>
    <row r="334" spans="3:19" x14ac:dyDescent="0.25">
      <c r="C334" s="28"/>
      <c r="D334" s="28"/>
      <c r="E334" s="11"/>
      <c r="F334" s="8"/>
      <c r="G334" s="8"/>
      <c r="H334" s="8"/>
      <c r="I334" s="8"/>
      <c r="J334" s="8"/>
      <c r="K334" s="9"/>
      <c r="L334" s="10"/>
      <c r="M334" s="8"/>
      <c r="N334" s="8"/>
      <c r="O334" s="8"/>
      <c r="P334" s="8"/>
      <c r="Q334" s="9"/>
      <c r="R334" s="8"/>
      <c r="S334" s="8"/>
    </row>
    <row r="335" spans="3:19" x14ac:dyDescent="0.25">
      <c r="C335" s="28"/>
      <c r="D335" s="28"/>
      <c r="E335" s="11"/>
      <c r="F335" s="8"/>
      <c r="G335" s="8"/>
      <c r="H335" s="8"/>
      <c r="I335" s="8"/>
      <c r="J335" s="8"/>
      <c r="K335" s="9"/>
      <c r="L335" s="10"/>
      <c r="M335" s="8"/>
      <c r="N335" s="8"/>
      <c r="O335" s="8"/>
      <c r="P335" s="8"/>
      <c r="Q335" s="9"/>
      <c r="R335" s="8"/>
      <c r="S335" s="8"/>
    </row>
    <row r="336" spans="3:19" x14ac:dyDescent="0.25">
      <c r="C336" s="28"/>
      <c r="D336" s="28"/>
      <c r="E336" s="11"/>
      <c r="F336" s="8"/>
      <c r="G336" s="8"/>
      <c r="H336" s="8"/>
      <c r="I336" s="8"/>
      <c r="J336" s="8"/>
      <c r="K336" s="9"/>
      <c r="L336" s="10"/>
      <c r="M336" s="8"/>
      <c r="N336" s="8"/>
      <c r="O336" s="8"/>
      <c r="P336" s="8"/>
      <c r="Q336" s="9"/>
      <c r="R336" s="8"/>
      <c r="S336" s="8"/>
    </row>
    <row r="337" spans="3:19" x14ac:dyDescent="0.25">
      <c r="C337" s="28"/>
      <c r="D337" s="28"/>
      <c r="E337" s="11"/>
      <c r="F337" s="8"/>
      <c r="G337" s="8"/>
      <c r="H337" s="8"/>
      <c r="I337" s="8"/>
      <c r="J337" s="8"/>
      <c r="K337" s="9"/>
      <c r="L337" s="10"/>
      <c r="M337" s="8"/>
      <c r="N337" s="8"/>
      <c r="O337" s="8"/>
      <c r="P337" s="8"/>
      <c r="Q337" s="9"/>
      <c r="R337" s="8"/>
      <c r="S337" s="8"/>
    </row>
    <row r="338" spans="3:19" x14ac:dyDescent="0.25">
      <c r="C338" s="28"/>
      <c r="D338" s="28"/>
      <c r="E338" s="11"/>
      <c r="F338" s="8"/>
      <c r="G338" s="8"/>
      <c r="H338" s="8"/>
      <c r="I338" s="8"/>
      <c r="J338" s="8"/>
      <c r="K338" s="9"/>
      <c r="L338" s="10"/>
      <c r="M338" s="8"/>
      <c r="N338" s="8"/>
      <c r="O338" s="8"/>
      <c r="P338" s="8"/>
      <c r="Q338" s="9"/>
      <c r="R338" s="8"/>
      <c r="S338" s="8"/>
    </row>
    <row r="339" spans="3:19" x14ac:dyDescent="0.25">
      <c r="C339" s="28"/>
      <c r="D339" s="28"/>
      <c r="E339" s="11"/>
      <c r="F339" s="8"/>
      <c r="G339" s="8"/>
      <c r="H339" s="8"/>
      <c r="I339" s="8"/>
      <c r="J339" s="8"/>
      <c r="K339" s="9"/>
      <c r="L339" s="10"/>
      <c r="M339" s="8"/>
      <c r="N339" s="8"/>
      <c r="O339" s="8"/>
      <c r="P339" s="8"/>
      <c r="Q339" s="9"/>
      <c r="R339" s="8"/>
      <c r="S339" s="8"/>
    </row>
    <row r="340" spans="3:19" x14ac:dyDescent="0.25">
      <c r="C340" s="28"/>
      <c r="D340" s="28"/>
      <c r="E340" s="11"/>
      <c r="F340" s="8"/>
      <c r="G340" s="8"/>
      <c r="H340" s="8"/>
      <c r="I340" s="8"/>
      <c r="J340" s="8"/>
      <c r="K340" s="9"/>
      <c r="L340" s="10"/>
      <c r="M340" s="8"/>
      <c r="N340" s="8"/>
      <c r="O340" s="8"/>
      <c r="P340" s="8"/>
      <c r="Q340" s="9"/>
      <c r="R340" s="8"/>
      <c r="S340" s="8"/>
    </row>
    <row r="341" spans="3:19" x14ac:dyDescent="0.25">
      <c r="C341" s="28"/>
      <c r="D341" s="28"/>
      <c r="E341" s="11"/>
      <c r="F341" s="8"/>
      <c r="G341" s="8"/>
      <c r="H341" s="8"/>
      <c r="I341" s="8"/>
      <c r="J341" s="8"/>
      <c r="K341" s="9"/>
      <c r="L341" s="10"/>
      <c r="M341" s="8"/>
      <c r="N341" s="8"/>
      <c r="O341" s="8"/>
      <c r="P341" s="8"/>
      <c r="Q341" s="9"/>
      <c r="R341" s="8"/>
      <c r="S341" s="8"/>
    </row>
    <row r="342" spans="3:19" x14ac:dyDescent="0.25">
      <c r="C342" s="28"/>
      <c r="D342" s="28"/>
      <c r="E342" s="11"/>
      <c r="F342" s="8"/>
      <c r="G342" s="8"/>
      <c r="H342" s="8"/>
      <c r="I342" s="8"/>
      <c r="J342" s="8"/>
      <c r="K342" s="9"/>
      <c r="L342" s="10"/>
      <c r="M342" s="8"/>
      <c r="N342" s="8"/>
      <c r="O342" s="8"/>
      <c r="P342" s="8"/>
      <c r="Q342" s="9"/>
      <c r="R342" s="8"/>
      <c r="S342" s="8"/>
    </row>
    <row r="343" spans="3:19" x14ac:dyDescent="0.25">
      <c r="C343" s="28"/>
      <c r="D343" s="28"/>
      <c r="E343" s="11"/>
      <c r="F343" s="8"/>
      <c r="G343" s="8"/>
      <c r="H343" s="8"/>
      <c r="I343" s="8"/>
      <c r="J343" s="8"/>
      <c r="K343" s="9"/>
      <c r="L343" s="10"/>
      <c r="M343" s="8"/>
      <c r="N343" s="8"/>
      <c r="O343" s="8"/>
      <c r="P343" s="8"/>
      <c r="Q343" s="9"/>
      <c r="R343" s="8"/>
      <c r="S343" s="8"/>
    </row>
    <row r="344" spans="3:19" x14ac:dyDescent="0.25">
      <c r="C344" s="28"/>
      <c r="D344" s="28"/>
      <c r="E344" s="11"/>
      <c r="F344" s="8"/>
      <c r="G344" s="8"/>
      <c r="H344" s="8"/>
      <c r="I344" s="8"/>
      <c r="J344" s="8"/>
      <c r="K344" s="9"/>
      <c r="L344" s="10"/>
      <c r="M344" s="8"/>
      <c r="N344" s="8"/>
      <c r="O344" s="8"/>
      <c r="P344" s="8"/>
      <c r="Q344" s="9"/>
      <c r="R344" s="8"/>
      <c r="S344" s="8"/>
    </row>
    <row r="345" spans="3:19" x14ac:dyDescent="0.25">
      <c r="C345" s="28"/>
      <c r="D345" s="28"/>
      <c r="E345" s="11"/>
      <c r="F345" s="8"/>
      <c r="G345" s="8"/>
      <c r="H345" s="8"/>
      <c r="I345" s="8"/>
      <c r="J345" s="8"/>
      <c r="K345" s="9"/>
      <c r="L345" s="10"/>
      <c r="M345" s="8"/>
      <c r="N345" s="8"/>
      <c r="O345" s="8"/>
      <c r="P345" s="8"/>
      <c r="Q345" s="9"/>
      <c r="R345" s="8"/>
      <c r="S345" s="8"/>
    </row>
    <row r="346" spans="3:19" x14ac:dyDescent="0.25">
      <c r="C346" s="28"/>
      <c r="D346" s="28"/>
      <c r="E346" s="11"/>
      <c r="F346" s="8"/>
      <c r="G346" s="8"/>
      <c r="H346" s="8"/>
      <c r="I346" s="8"/>
      <c r="J346" s="8"/>
      <c r="K346" s="9"/>
      <c r="L346" s="10"/>
      <c r="M346" s="8"/>
      <c r="N346" s="8"/>
      <c r="O346" s="8"/>
      <c r="P346" s="8"/>
      <c r="Q346" s="9"/>
      <c r="R346" s="8"/>
      <c r="S346" s="8"/>
    </row>
    <row r="347" spans="3:19" x14ac:dyDescent="0.25">
      <c r="C347" s="28"/>
      <c r="D347" s="28"/>
      <c r="E347" s="11"/>
      <c r="F347" s="8"/>
      <c r="G347" s="8"/>
      <c r="H347" s="8"/>
      <c r="I347" s="8"/>
      <c r="J347" s="8"/>
      <c r="K347" s="9"/>
      <c r="L347" s="10"/>
      <c r="M347" s="8"/>
      <c r="N347" s="8"/>
      <c r="O347" s="8"/>
      <c r="P347" s="8"/>
      <c r="Q347" s="9"/>
      <c r="R347" s="8"/>
      <c r="S347" s="8"/>
    </row>
    <row r="348" spans="3:19" x14ac:dyDescent="0.25">
      <c r="C348" s="28"/>
      <c r="D348" s="28"/>
      <c r="E348" s="11"/>
      <c r="F348" s="8"/>
      <c r="G348" s="8"/>
      <c r="H348" s="8"/>
      <c r="I348" s="8"/>
      <c r="J348" s="8"/>
      <c r="K348" s="9"/>
      <c r="L348" s="10"/>
      <c r="M348" s="8"/>
      <c r="N348" s="8"/>
      <c r="O348" s="8"/>
      <c r="P348" s="8"/>
      <c r="Q348" s="9"/>
      <c r="R348" s="8"/>
      <c r="S348" s="8"/>
    </row>
    <row r="349" spans="3:19" x14ac:dyDescent="0.25">
      <c r="C349" s="28"/>
      <c r="D349" s="28"/>
      <c r="E349" s="11"/>
      <c r="F349" s="8"/>
      <c r="G349" s="8"/>
      <c r="H349" s="8"/>
      <c r="I349" s="8"/>
      <c r="J349" s="8"/>
      <c r="K349" s="9"/>
      <c r="L349" s="10"/>
      <c r="M349" s="8"/>
      <c r="N349" s="8"/>
      <c r="O349" s="8"/>
      <c r="P349" s="8"/>
      <c r="Q349" s="9"/>
      <c r="R349" s="8"/>
      <c r="S349" s="8"/>
    </row>
    <row r="350" spans="3:19" x14ac:dyDescent="0.25">
      <c r="C350" s="28"/>
      <c r="D350" s="28"/>
      <c r="E350" s="11"/>
      <c r="F350" s="8"/>
      <c r="G350" s="8"/>
      <c r="H350" s="8"/>
      <c r="I350" s="8"/>
      <c r="J350" s="8"/>
      <c r="K350" s="9"/>
      <c r="L350" s="10"/>
      <c r="M350" s="8"/>
      <c r="N350" s="8"/>
      <c r="O350" s="8"/>
      <c r="P350" s="8"/>
      <c r="Q350" s="9"/>
      <c r="R350" s="8"/>
      <c r="S350" s="8"/>
    </row>
    <row r="351" spans="3:19" x14ac:dyDescent="0.25">
      <c r="C351" s="28"/>
      <c r="D351" s="28"/>
      <c r="E351" s="11"/>
      <c r="F351" s="8"/>
      <c r="G351" s="8"/>
      <c r="H351" s="8"/>
      <c r="I351" s="8"/>
      <c r="J351" s="8"/>
      <c r="K351" s="9"/>
      <c r="L351" s="10"/>
      <c r="M351" s="8"/>
      <c r="N351" s="8"/>
      <c r="O351" s="8"/>
      <c r="P351" s="8"/>
      <c r="Q351" s="9"/>
      <c r="R351" s="8"/>
      <c r="S351" s="8"/>
    </row>
    <row r="352" spans="3:19" x14ac:dyDescent="0.25">
      <c r="C352" s="28"/>
      <c r="D352" s="28"/>
      <c r="E352" s="11"/>
      <c r="F352" s="8"/>
      <c r="G352" s="8"/>
      <c r="H352" s="8"/>
      <c r="I352" s="8"/>
      <c r="J352" s="8"/>
      <c r="K352" s="9"/>
      <c r="L352" s="10"/>
      <c r="M352" s="8"/>
      <c r="N352" s="8"/>
      <c r="O352" s="8"/>
      <c r="P352" s="8"/>
      <c r="Q352" s="9"/>
      <c r="R352" s="8"/>
      <c r="S352" s="8"/>
    </row>
    <row r="353" spans="3:19" x14ac:dyDescent="0.25">
      <c r="C353" s="28"/>
      <c r="D353" s="28"/>
      <c r="E353" s="11"/>
      <c r="F353" s="8"/>
      <c r="G353" s="8"/>
      <c r="H353" s="8"/>
      <c r="I353" s="8"/>
      <c r="J353" s="8"/>
      <c r="K353" s="9"/>
      <c r="L353" s="10"/>
      <c r="M353" s="8"/>
      <c r="N353" s="8"/>
      <c r="O353" s="8"/>
      <c r="P353" s="8"/>
      <c r="Q353" s="9"/>
      <c r="R353" s="8"/>
      <c r="S353" s="8"/>
    </row>
    <row r="354" spans="3:19" x14ac:dyDescent="0.25">
      <c r="C354" s="28"/>
      <c r="D354" s="28"/>
      <c r="E354" s="11"/>
      <c r="F354" s="8"/>
      <c r="G354" s="8"/>
      <c r="H354" s="8"/>
      <c r="I354" s="8"/>
      <c r="J354" s="8"/>
      <c r="K354" s="9"/>
      <c r="L354" s="10"/>
      <c r="M354" s="8"/>
      <c r="N354" s="8"/>
      <c r="O354" s="8"/>
      <c r="P354" s="8"/>
      <c r="Q354" s="9"/>
      <c r="R354" s="8"/>
      <c r="S354" s="8"/>
    </row>
    <row r="355" spans="3:19" x14ac:dyDescent="0.25">
      <c r="C355" s="28"/>
      <c r="D355" s="28"/>
      <c r="E355" s="11"/>
      <c r="F355" s="8"/>
      <c r="G355" s="8"/>
      <c r="H355" s="8"/>
      <c r="I355" s="8"/>
      <c r="J355" s="8"/>
      <c r="K355" s="9"/>
      <c r="L355" s="10"/>
      <c r="M355" s="8"/>
      <c r="N355" s="8"/>
      <c r="O355" s="8"/>
      <c r="P355" s="8"/>
      <c r="Q355" s="9"/>
      <c r="R355" s="8"/>
      <c r="S355" s="8"/>
    </row>
    <row r="356" spans="3:19" x14ac:dyDescent="0.25">
      <c r="C356" s="28"/>
      <c r="D356" s="28"/>
      <c r="E356" s="11"/>
      <c r="F356" s="8"/>
      <c r="G356" s="8"/>
      <c r="H356" s="8"/>
      <c r="I356" s="8"/>
      <c r="J356" s="8"/>
      <c r="K356" s="9"/>
      <c r="L356" s="10"/>
      <c r="M356" s="8"/>
      <c r="N356" s="8"/>
      <c r="O356" s="8"/>
      <c r="P356" s="8"/>
      <c r="Q356" s="9"/>
      <c r="R356" s="8"/>
      <c r="S356" s="8"/>
    </row>
    <row r="357" spans="3:19" x14ac:dyDescent="0.25">
      <c r="C357" s="28"/>
      <c r="D357" s="28"/>
      <c r="E357" s="11"/>
      <c r="F357" s="8"/>
      <c r="G357" s="8"/>
      <c r="H357" s="8"/>
      <c r="I357" s="8"/>
      <c r="J357" s="8"/>
      <c r="K357" s="9"/>
      <c r="L357" s="10"/>
      <c r="M357" s="8"/>
      <c r="N357" s="8"/>
      <c r="O357" s="8"/>
      <c r="P357" s="8"/>
      <c r="Q357" s="9"/>
      <c r="R357" s="8"/>
      <c r="S357" s="8"/>
    </row>
    <row r="358" spans="3:19" x14ac:dyDescent="0.25">
      <c r="C358" s="28"/>
      <c r="D358" s="28"/>
      <c r="E358" s="11"/>
      <c r="F358" s="8"/>
      <c r="G358" s="8"/>
      <c r="H358" s="8"/>
      <c r="I358" s="8"/>
      <c r="J358" s="8"/>
      <c r="K358" s="9"/>
      <c r="L358" s="10"/>
      <c r="M358" s="8"/>
      <c r="N358" s="8"/>
      <c r="O358" s="8"/>
      <c r="P358" s="8"/>
      <c r="Q358" s="9"/>
      <c r="R358" s="8"/>
      <c r="S358" s="8"/>
    </row>
    <row r="359" spans="3:19" x14ac:dyDescent="0.25">
      <c r="C359" s="28"/>
      <c r="D359" s="28"/>
      <c r="E359" s="11"/>
      <c r="F359" s="8"/>
      <c r="G359" s="8"/>
      <c r="H359" s="8"/>
      <c r="I359" s="8"/>
      <c r="J359" s="8"/>
      <c r="K359" s="9"/>
      <c r="L359" s="10"/>
      <c r="M359" s="8"/>
      <c r="N359" s="8"/>
      <c r="O359" s="8"/>
      <c r="P359" s="8"/>
      <c r="Q359" s="9"/>
      <c r="R359" s="8"/>
      <c r="S359" s="8"/>
    </row>
    <row r="360" spans="3:19" x14ac:dyDescent="0.25">
      <c r="C360" s="28"/>
      <c r="D360" s="28"/>
      <c r="E360" s="11"/>
      <c r="F360" s="8"/>
      <c r="G360" s="8"/>
      <c r="H360" s="8"/>
      <c r="I360" s="8"/>
      <c r="J360" s="8"/>
      <c r="K360" s="9"/>
      <c r="L360" s="10"/>
      <c r="M360" s="8"/>
      <c r="N360" s="8"/>
      <c r="O360" s="8"/>
      <c r="P360" s="8"/>
      <c r="Q360" s="9"/>
      <c r="R360" s="8"/>
      <c r="S360" s="8"/>
    </row>
    <row r="361" spans="3:19" x14ac:dyDescent="0.25">
      <c r="C361" s="28"/>
      <c r="D361" s="28"/>
      <c r="E361" s="11"/>
      <c r="F361" s="8"/>
      <c r="G361" s="8"/>
      <c r="H361" s="8"/>
      <c r="I361" s="8"/>
      <c r="J361" s="8"/>
      <c r="K361" s="9"/>
      <c r="L361" s="10"/>
      <c r="M361" s="8"/>
      <c r="N361" s="8"/>
      <c r="O361" s="8"/>
      <c r="P361" s="8"/>
      <c r="Q361" s="9"/>
      <c r="R361" s="8"/>
      <c r="S361" s="8"/>
    </row>
    <row r="362" spans="3:19" x14ac:dyDescent="0.25">
      <c r="C362" s="28"/>
      <c r="D362" s="28"/>
      <c r="E362" s="11"/>
      <c r="F362" s="8"/>
      <c r="G362" s="8"/>
      <c r="H362" s="8"/>
      <c r="I362" s="8"/>
      <c r="J362" s="8"/>
      <c r="K362" s="9"/>
      <c r="L362" s="10"/>
      <c r="M362" s="8"/>
      <c r="N362" s="8"/>
      <c r="O362" s="8"/>
      <c r="P362" s="8"/>
      <c r="Q362" s="9"/>
      <c r="R362" s="8"/>
      <c r="S362" s="8"/>
    </row>
    <row r="363" spans="3:19" x14ac:dyDescent="0.25">
      <c r="C363" s="28"/>
      <c r="D363" s="28"/>
      <c r="E363" s="11"/>
      <c r="F363" s="8"/>
      <c r="G363" s="8"/>
      <c r="H363" s="8"/>
      <c r="I363" s="8"/>
      <c r="J363" s="8"/>
      <c r="K363" s="9"/>
      <c r="L363" s="10"/>
      <c r="M363" s="8"/>
      <c r="N363" s="8"/>
      <c r="O363" s="8"/>
      <c r="P363" s="8"/>
      <c r="Q363" s="9"/>
      <c r="R363" s="8"/>
      <c r="S363" s="8"/>
    </row>
    <row r="364" spans="3:19" x14ac:dyDescent="0.25">
      <c r="C364" s="28"/>
      <c r="D364" s="28"/>
      <c r="E364" s="11"/>
      <c r="F364" s="8"/>
      <c r="G364" s="8"/>
      <c r="H364" s="8"/>
      <c r="I364" s="8"/>
      <c r="J364" s="8"/>
      <c r="K364" s="9"/>
      <c r="L364" s="10"/>
      <c r="M364" s="8"/>
      <c r="N364" s="8"/>
      <c r="O364" s="8"/>
      <c r="P364" s="8"/>
      <c r="Q364" s="9"/>
      <c r="R364" s="8"/>
      <c r="S364" s="8"/>
    </row>
    <row r="365" spans="3:19" x14ac:dyDescent="0.25">
      <c r="C365" s="28"/>
      <c r="D365" s="28"/>
      <c r="E365" s="11"/>
      <c r="F365" s="8"/>
      <c r="G365" s="8"/>
      <c r="H365" s="8"/>
      <c r="I365" s="8"/>
      <c r="J365" s="8"/>
      <c r="K365" s="9"/>
      <c r="L365" s="10"/>
      <c r="M365" s="8"/>
      <c r="N365" s="8"/>
      <c r="O365" s="8"/>
      <c r="P365" s="8"/>
      <c r="Q365" s="9"/>
      <c r="R365" s="8"/>
      <c r="S365" s="8"/>
    </row>
    <row r="366" spans="3:19" x14ac:dyDescent="0.25">
      <c r="C366" s="28"/>
      <c r="D366" s="28"/>
      <c r="E366" s="11"/>
      <c r="F366" s="8"/>
      <c r="G366" s="8"/>
      <c r="H366" s="8"/>
      <c r="I366" s="8"/>
      <c r="J366" s="8"/>
      <c r="K366" s="9"/>
      <c r="L366" s="10"/>
      <c r="M366" s="8"/>
      <c r="N366" s="8"/>
      <c r="O366" s="8"/>
      <c r="P366" s="8"/>
      <c r="Q366" s="9"/>
      <c r="R366" s="8"/>
      <c r="S366" s="8"/>
    </row>
    <row r="367" spans="3:19" x14ac:dyDescent="0.25">
      <c r="C367" s="28"/>
      <c r="D367" s="28"/>
      <c r="E367" s="11"/>
      <c r="F367" s="8"/>
      <c r="G367" s="8"/>
      <c r="H367" s="8"/>
      <c r="I367" s="8"/>
      <c r="J367" s="8"/>
      <c r="K367" s="9"/>
      <c r="L367" s="10"/>
      <c r="M367" s="8"/>
      <c r="N367" s="8"/>
      <c r="O367" s="8"/>
      <c r="P367" s="8"/>
      <c r="Q367" s="9"/>
      <c r="R367" s="8"/>
      <c r="S367" s="8"/>
    </row>
    <row r="368" spans="3:19" x14ac:dyDescent="0.25">
      <c r="C368" s="28"/>
      <c r="D368" s="28"/>
      <c r="E368" s="11"/>
      <c r="F368" s="8"/>
      <c r="G368" s="8"/>
      <c r="H368" s="8"/>
      <c r="I368" s="8"/>
      <c r="J368" s="8"/>
      <c r="K368" s="9"/>
      <c r="L368" s="10"/>
      <c r="M368" s="8"/>
      <c r="N368" s="8"/>
      <c r="O368" s="8"/>
      <c r="P368" s="8"/>
      <c r="Q368" s="9"/>
      <c r="R368" s="8"/>
      <c r="S368" s="8"/>
    </row>
    <row r="369" spans="3:19" x14ac:dyDescent="0.25">
      <c r="C369" s="28"/>
      <c r="D369" s="28"/>
      <c r="E369" s="11"/>
      <c r="F369" s="8"/>
      <c r="G369" s="8"/>
      <c r="H369" s="8"/>
      <c r="I369" s="8"/>
      <c r="J369" s="8"/>
      <c r="K369" s="9"/>
      <c r="L369" s="10"/>
      <c r="M369" s="8"/>
      <c r="N369" s="8"/>
      <c r="O369" s="8"/>
      <c r="P369" s="8"/>
      <c r="Q369" s="9"/>
      <c r="R369" s="8"/>
      <c r="S369" s="8"/>
    </row>
    <row r="370" spans="3:19" x14ac:dyDescent="0.25">
      <c r="C370" s="28"/>
      <c r="D370" s="28"/>
      <c r="E370" s="11"/>
      <c r="F370" s="8"/>
      <c r="G370" s="8"/>
      <c r="H370" s="8"/>
      <c r="I370" s="8"/>
      <c r="J370" s="8"/>
      <c r="K370" s="9"/>
      <c r="L370" s="10"/>
      <c r="M370" s="8"/>
      <c r="N370" s="8"/>
      <c r="O370" s="8"/>
      <c r="P370" s="8"/>
      <c r="Q370" s="9"/>
      <c r="R370" s="8"/>
      <c r="S370" s="8"/>
    </row>
    <row r="371" spans="3:19" x14ac:dyDescent="0.25">
      <c r="C371" s="28"/>
      <c r="D371" s="28"/>
      <c r="E371" s="11"/>
      <c r="F371" s="8"/>
      <c r="G371" s="8"/>
      <c r="H371" s="8"/>
      <c r="I371" s="8"/>
      <c r="J371" s="8"/>
      <c r="K371" s="9"/>
      <c r="L371" s="10"/>
      <c r="M371" s="8"/>
      <c r="N371" s="8"/>
      <c r="O371" s="8"/>
      <c r="P371" s="8"/>
      <c r="Q371" s="9"/>
      <c r="R371" s="8"/>
      <c r="S371" s="8"/>
    </row>
    <row r="372" spans="3:19" x14ac:dyDescent="0.25">
      <c r="C372" s="28"/>
      <c r="D372" s="28"/>
      <c r="E372" s="11"/>
      <c r="F372" s="8"/>
      <c r="G372" s="8"/>
      <c r="H372" s="8"/>
      <c r="I372" s="8"/>
      <c r="J372" s="8"/>
      <c r="K372" s="9"/>
      <c r="L372" s="10"/>
      <c r="M372" s="8"/>
      <c r="N372" s="8"/>
      <c r="O372" s="8"/>
      <c r="P372" s="8"/>
      <c r="Q372" s="9"/>
      <c r="R372" s="8"/>
      <c r="S372" s="8"/>
    </row>
    <row r="373" spans="3:19" x14ac:dyDescent="0.25">
      <c r="C373" s="28"/>
      <c r="D373" s="28"/>
      <c r="E373" s="11"/>
      <c r="F373" s="8"/>
      <c r="G373" s="8"/>
      <c r="H373" s="8"/>
      <c r="I373" s="8"/>
      <c r="J373" s="8"/>
      <c r="K373" s="9"/>
      <c r="L373" s="10"/>
      <c r="M373" s="8"/>
      <c r="N373" s="8"/>
      <c r="O373" s="8"/>
      <c r="P373" s="8"/>
      <c r="Q373" s="9"/>
      <c r="R373" s="8"/>
      <c r="S373" s="8"/>
    </row>
    <row r="374" spans="3:19" x14ac:dyDescent="0.25">
      <c r="C374" s="28"/>
      <c r="D374" s="28"/>
      <c r="E374" s="11"/>
      <c r="F374" s="8"/>
      <c r="G374" s="8"/>
      <c r="H374" s="8"/>
      <c r="I374" s="8"/>
      <c r="J374" s="8"/>
      <c r="K374" s="9"/>
      <c r="L374" s="10"/>
      <c r="M374" s="8"/>
      <c r="N374" s="8"/>
      <c r="O374" s="8"/>
      <c r="P374" s="8"/>
      <c r="Q374" s="9"/>
      <c r="R374" s="8"/>
      <c r="S374" s="8"/>
    </row>
    <row r="375" spans="3:19" x14ac:dyDescent="0.25">
      <c r="C375" s="28"/>
      <c r="D375" s="28"/>
      <c r="E375" s="11"/>
      <c r="F375" s="8"/>
      <c r="G375" s="8"/>
      <c r="H375" s="8"/>
      <c r="I375" s="8"/>
      <c r="J375" s="8"/>
      <c r="K375" s="9"/>
      <c r="L375" s="10"/>
      <c r="M375" s="8"/>
      <c r="N375" s="8"/>
      <c r="O375" s="8"/>
      <c r="P375" s="8"/>
      <c r="Q375" s="9"/>
      <c r="R375" s="8"/>
      <c r="S375" s="8"/>
    </row>
    <row r="376" spans="3:19" x14ac:dyDescent="0.25">
      <c r="C376" s="28"/>
      <c r="D376" s="28"/>
      <c r="E376" s="11"/>
      <c r="F376" s="8"/>
      <c r="G376" s="8"/>
      <c r="H376" s="8"/>
      <c r="I376" s="8"/>
      <c r="J376" s="8"/>
      <c r="K376" s="9"/>
      <c r="L376" s="10"/>
      <c r="M376" s="8"/>
      <c r="N376" s="8"/>
      <c r="O376" s="8"/>
      <c r="P376" s="8"/>
      <c r="Q376" s="9"/>
      <c r="R376" s="8"/>
      <c r="S376" s="8"/>
    </row>
    <row r="377" spans="3:19" x14ac:dyDescent="0.25">
      <c r="C377" s="28"/>
      <c r="D377" s="28"/>
      <c r="E377" s="11"/>
      <c r="F377" s="8"/>
      <c r="G377" s="8"/>
      <c r="H377" s="8"/>
      <c r="I377" s="8"/>
      <c r="J377" s="8"/>
      <c r="K377" s="9"/>
      <c r="L377" s="10"/>
      <c r="M377" s="8"/>
      <c r="N377" s="8"/>
      <c r="O377" s="8"/>
      <c r="P377" s="8"/>
      <c r="Q377" s="9"/>
      <c r="R377" s="8"/>
      <c r="S377" s="8"/>
    </row>
    <row r="378" spans="3:19" x14ac:dyDescent="0.25">
      <c r="C378" s="28"/>
      <c r="D378" s="28"/>
      <c r="E378" s="11"/>
      <c r="F378" s="8"/>
      <c r="G378" s="8"/>
      <c r="H378" s="8"/>
      <c r="I378" s="8"/>
      <c r="J378" s="8"/>
      <c r="K378" s="9"/>
      <c r="L378" s="10"/>
      <c r="M378" s="8"/>
      <c r="N378" s="8"/>
      <c r="O378" s="8"/>
      <c r="P378" s="8"/>
      <c r="Q378" s="9"/>
      <c r="R378" s="8"/>
      <c r="S378" s="8"/>
    </row>
    <row r="379" spans="3:19" x14ac:dyDescent="0.25">
      <c r="C379" s="28"/>
      <c r="D379" s="28"/>
      <c r="E379" s="11"/>
      <c r="F379" s="8"/>
      <c r="G379" s="8"/>
      <c r="H379" s="8"/>
      <c r="I379" s="8"/>
      <c r="J379" s="8"/>
      <c r="K379" s="9"/>
      <c r="L379" s="10"/>
      <c r="M379" s="8"/>
      <c r="N379" s="8"/>
      <c r="O379" s="8"/>
      <c r="P379" s="8"/>
      <c r="Q379" s="9"/>
      <c r="R379" s="8"/>
      <c r="S379" s="8"/>
    </row>
    <row r="380" spans="3:19" x14ac:dyDescent="0.25">
      <c r="C380" s="28"/>
      <c r="D380" s="28"/>
      <c r="E380" s="11"/>
      <c r="F380" s="8"/>
      <c r="G380" s="8"/>
      <c r="H380" s="8"/>
      <c r="I380" s="8"/>
      <c r="J380" s="8"/>
      <c r="K380" s="9"/>
      <c r="L380" s="10"/>
      <c r="M380" s="8"/>
      <c r="N380" s="8"/>
      <c r="O380" s="8"/>
      <c r="P380" s="8"/>
      <c r="Q380" s="9"/>
      <c r="R380" s="8"/>
      <c r="S380" s="8"/>
    </row>
    <row r="381" spans="3:19" x14ac:dyDescent="0.25">
      <c r="C381" s="28"/>
      <c r="D381" s="28"/>
      <c r="E381" s="11"/>
      <c r="F381" s="8"/>
      <c r="G381" s="8"/>
      <c r="H381" s="8"/>
      <c r="I381" s="8"/>
      <c r="J381" s="8"/>
      <c r="K381" s="9"/>
      <c r="L381" s="10"/>
      <c r="M381" s="8"/>
      <c r="N381" s="8"/>
      <c r="O381" s="8"/>
      <c r="P381" s="8"/>
      <c r="Q381" s="9"/>
      <c r="R381" s="8"/>
      <c r="S381" s="8"/>
    </row>
    <row r="382" spans="3:19" x14ac:dyDescent="0.25">
      <c r="C382" s="28"/>
      <c r="D382" s="28"/>
      <c r="E382" s="11"/>
      <c r="F382" s="8"/>
      <c r="G382" s="8"/>
      <c r="H382" s="8"/>
      <c r="I382" s="8"/>
      <c r="J382" s="8"/>
      <c r="K382" s="9"/>
      <c r="L382" s="10"/>
      <c r="M382" s="8"/>
      <c r="N382" s="8"/>
      <c r="O382" s="8"/>
      <c r="P382" s="8"/>
      <c r="Q382" s="9"/>
      <c r="R382" s="8"/>
      <c r="S382" s="8"/>
    </row>
    <row r="383" spans="3:19" x14ac:dyDescent="0.25">
      <c r="C383" s="28"/>
      <c r="D383" s="28"/>
      <c r="E383" s="11"/>
      <c r="F383" s="8"/>
      <c r="G383" s="8"/>
      <c r="H383" s="8"/>
      <c r="I383" s="8"/>
      <c r="J383" s="8"/>
      <c r="K383" s="9"/>
      <c r="L383" s="10"/>
      <c r="M383" s="8"/>
      <c r="N383" s="8"/>
      <c r="O383" s="8"/>
      <c r="P383" s="8"/>
      <c r="Q383" s="9"/>
      <c r="R383" s="8"/>
      <c r="S383" s="8"/>
    </row>
    <row r="384" spans="3:19" x14ac:dyDescent="0.25">
      <c r="C384" s="28"/>
      <c r="D384" s="28"/>
      <c r="E384" s="11"/>
      <c r="F384" s="8"/>
      <c r="G384" s="8"/>
      <c r="H384" s="8"/>
      <c r="I384" s="8"/>
      <c r="J384" s="8"/>
      <c r="K384" s="9"/>
      <c r="L384" s="10"/>
      <c r="M384" s="8"/>
      <c r="N384" s="8"/>
      <c r="O384" s="8"/>
      <c r="P384" s="8"/>
      <c r="Q384" s="9"/>
      <c r="R384" s="8"/>
      <c r="S384" s="8"/>
    </row>
    <row r="385" spans="3:19" x14ac:dyDescent="0.25">
      <c r="C385" s="28"/>
      <c r="D385" s="28"/>
      <c r="E385" s="11"/>
      <c r="F385" s="8"/>
      <c r="G385" s="8"/>
      <c r="H385" s="8"/>
      <c r="I385" s="8"/>
      <c r="J385" s="8"/>
      <c r="K385" s="9"/>
      <c r="L385" s="10"/>
      <c r="M385" s="8"/>
      <c r="N385" s="8"/>
      <c r="O385" s="8"/>
      <c r="P385" s="8"/>
      <c r="Q385" s="9"/>
      <c r="R385" s="8"/>
      <c r="S385" s="8"/>
    </row>
    <row r="386" spans="3:19" x14ac:dyDescent="0.25">
      <c r="C386" s="28"/>
      <c r="D386" s="28"/>
      <c r="E386" s="11"/>
      <c r="F386" s="8"/>
      <c r="G386" s="8"/>
      <c r="H386" s="8"/>
      <c r="I386" s="8"/>
      <c r="J386" s="8"/>
      <c r="K386" s="9"/>
      <c r="L386" s="10"/>
      <c r="M386" s="8"/>
      <c r="N386" s="8"/>
      <c r="O386" s="8"/>
      <c r="P386" s="8"/>
      <c r="Q386" s="9"/>
      <c r="R386" s="8"/>
      <c r="S386" s="8"/>
    </row>
    <row r="387" spans="3:19" x14ac:dyDescent="0.25">
      <c r="C387" s="28"/>
      <c r="D387" s="28"/>
      <c r="E387" s="11"/>
      <c r="F387" s="8"/>
      <c r="G387" s="8"/>
      <c r="H387" s="8"/>
      <c r="I387" s="8"/>
      <c r="J387" s="8"/>
      <c r="K387" s="9"/>
      <c r="L387" s="10"/>
      <c r="M387" s="8"/>
      <c r="N387" s="8"/>
      <c r="O387" s="8"/>
      <c r="P387" s="8"/>
      <c r="Q387" s="9"/>
      <c r="R387" s="8"/>
      <c r="S387" s="8"/>
    </row>
    <row r="388" spans="3:19" x14ac:dyDescent="0.25">
      <c r="C388" s="28"/>
      <c r="D388" s="28"/>
      <c r="E388" s="11"/>
      <c r="F388" s="8"/>
      <c r="G388" s="8"/>
      <c r="H388" s="8"/>
      <c r="I388" s="8"/>
      <c r="J388" s="8"/>
      <c r="K388" s="9"/>
      <c r="L388" s="10"/>
      <c r="M388" s="8"/>
      <c r="N388" s="8"/>
      <c r="O388" s="8"/>
      <c r="P388" s="8"/>
      <c r="Q388" s="9"/>
      <c r="R388" s="8"/>
      <c r="S388" s="8"/>
    </row>
    <row r="389" spans="3:19" x14ac:dyDescent="0.25">
      <c r="C389" s="28"/>
      <c r="D389" s="28"/>
      <c r="E389" s="11"/>
      <c r="F389" s="8"/>
      <c r="G389" s="8"/>
      <c r="H389" s="8"/>
      <c r="I389" s="8"/>
      <c r="J389" s="8"/>
      <c r="K389" s="9"/>
      <c r="L389" s="10"/>
      <c r="M389" s="8"/>
      <c r="N389" s="8"/>
      <c r="O389" s="8"/>
      <c r="P389" s="8"/>
      <c r="Q389" s="9"/>
      <c r="R389" s="8"/>
      <c r="S389" s="8"/>
    </row>
    <row r="390" spans="3:19" x14ac:dyDescent="0.25">
      <c r="C390" s="28"/>
      <c r="D390" s="28"/>
      <c r="E390" s="11"/>
      <c r="F390" s="8"/>
      <c r="G390" s="8"/>
      <c r="H390" s="8"/>
      <c r="I390" s="8"/>
      <c r="J390" s="8"/>
      <c r="K390" s="9"/>
      <c r="L390" s="10"/>
      <c r="M390" s="8"/>
      <c r="N390" s="8"/>
      <c r="O390" s="8"/>
      <c r="P390" s="8"/>
      <c r="Q390" s="9"/>
      <c r="R390" s="8"/>
      <c r="S390" s="8"/>
    </row>
    <row r="391" spans="3:19" x14ac:dyDescent="0.25">
      <c r="C391" s="28"/>
      <c r="D391" s="28"/>
      <c r="E391" s="11"/>
      <c r="F391" s="8"/>
      <c r="G391" s="8"/>
      <c r="H391" s="8"/>
      <c r="I391" s="8"/>
      <c r="J391" s="8"/>
      <c r="K391" s="9"/>
      <c r="L391" s="10"/>
      <c r="M391" s="8"/>
      <c r="N391" s="8"/>
      <c r="O391" s="8"/>
      <c r="P391" s="8"/>
      <c r="Q391" s="9"/>
      <c r="R391" s="8"/>
      <c r="S391" s="8"/>
    </row>
    <row r="392" spans="3:19" x14ac:dyDescent="0.25">
      <c r="C392" s="28"/>
      <c r="D392" s="28"/>
      <c r="E392" s="11"/>
      <c r="F392" s="8"/>
      <c r="G392" s="8"/>
      <c r="H392" s="8"/>
      <c r="I392" s="8"/>
      <c r="J392" s="8"/>
      <c r="K392" s="9"/>
      <c r="L392" s="10"/>
      <c r="M392" s="8"/>
      <c r="N392" s="8"/>
      <c r="O392" s="8"/>
      <c r="P392" s="8"/>
      <c r="Q392" s="9"/>
      <c r="R392" s="8"/>
      <c r="S392" s="8"/>
    </row>
    <row r="393" spans="3:19" x14ac:dyDescent="0.25">
      <c r="C393" s="28"/>
      <c r="D393" s="28"/>
      <c r="E393" s="11"/>
      <c r="F393" s="8"/>
      <c r="G393" s="8"/>
      <c r="H393" s="8"/>
      <c r="I393" s="8"/>
      <c r="J393" s="8"/>
      <c r="K393" s="9"/>
      <c r="L393" s="10"/>
      <c r="M393" s="8"/>
      <c r="N393" s="8"/>
      <c r="O393" s="8"/>
      <c r="P393" s="8"/>
      <c r="Q393" s="9"/>
      <c r="R393" s="8"/>
      <c r="S393" s="8"/>
    </row>
    <row r="394" spans="3:19" x14ac:dyDescent="0.25">
      <c r="C394" s="28"/>
      <c r="D394" s="28"/>
      <c r="E394" s="11"/>
      <c r="F394" s="8"/>
      <c r="G394" s="8"/>
      <c r="H394" s="8"/>
      <c r="I394" s="8"/>
      <c r="J394" s="8"/>
      <c r="K394" s="9"/>
      <c r="L394" s="10"/>
      <c r="M394" s="8"/>
      <c r="N394" s="8"/>
      <c r="O394" s="8"/>
      <c r="P394" s="8"/>
      <c r="Q394" s="9"/>
      <c r="R394" s="8"/>
      <c r="S394" s="8"/>
    </row>
    <row r="395" spans="3:19" x14ac:dyDescent="0.25">
      <c r="C395" s="28"/>
      <c r="D395" s="28"/>
      <c r="E395" s="11"/>
      <c r="F395" s="8"/>
      <c r="G395" s="8"/>
      <c r="H395" s="8"/>
      <c r="I395" s="8"/>
      <c r="J395" s="8"/>
      <c r="K395" s="9"/>
      <c r="L395" s="10"/>
      <c r="M395" s="8"/>
      <c r="N395" s="8"/>
      <c r="O395" s="8"/>
      <c r="P395" s="8"/>
      <c r="Q395" s="9"/>
      <c r="R395" s="8"/>
      <c r="S395" s="8"/>
    </row>
    <row r="396" spans="3:19" x14ac:dyDescent="0.25">
      <c r="C396" s="28"/>
      <c r="D396" s="28"/>
      <c r="E396" s="11"/>
      <c r="F396" s="8"/>
      <c r="G396" s="8"/>
      <c r="H396" s="8"/>
      <c r="I396" s="8"/>
      <c r="J396" s="8"/>
      <c r="K396" s="9"/>
      <c r="L396" s="10"/>
      <c r="M396" s="8"/>
      <c r="N396" s="8"/>
      <c r="O396" s="8"/>
      <c r="P396" s="8"/>
      <c r="Q396" s="9"/>
      <c r="R396" s="8"/>
      <c r="S396" s="8"/>
    </row>
    <row r="397" spans="3:19" x14ac:dyDescent="0.25">
      <c r="C397" s="28"/>
      <c r="D397" s="28"/>
      <c r="E397" s="11"/>
      <c r="F397" s="8"/>
      <c r="G397" s="8"/>
      <c r="H397" s="8"/>
      <c r="I397" s="8"/>
      <c r="J397" s="8"/>
      <c r="K397" s="9"/>
      <c r="L397" s="10"/>
      <c r="M397" s="8"/>
      <c r="N397" s="8"/>
      <c r="O397" s="8"/>
      <c r="P397" s="8"/>
      <c r="Q397" s="9"/>
      <c r="R397" s="8"/>
      <c r="S397" s="8"/>
    </row>
    <row r="398" spans="3:19" x14ac:dyDescent="0.25">
      <c r="C398" s="28"/>
      <c r="D398" s="28"/>
      <c r="E398" s="11"/>
      <c r="F398" s="8"/>
      <c r="G398" s="8"/>
      <c r="H398" s="8"/>
      <c r="I398" s="8"/>
      <c r="J398" s="8"/>
      <c r="K398" s="9"/>
      <c r="L398" s="10"/>
      <c r="M398" s="8"/>
      <c r="N398" s="8"/>
      <c r="O398" s="8"/>
      <c r="P398" s="8"/>
      <c r="Q398" s="9"/>
      <c r="R398" s="8"/>
      <c r="S398" s="8"/>
    </row>
    <row r="399" spans="3:19" x14ac:dyDescent="0.25">
      <c r="C399" s="28"/>
      <c r="D399" s="28"/>
      <c r="E399" s="11"/>
      <c r="F399" s="8"/>
      <c r="G399" s="8"/>
      <c r="H399" s="8"/>
      <c r="I399" s="8"/>
      <c r="J399" s="8"/>
      <c r="K399" s="9"/>
      <c r="L399" s="10"/>
      <c r="M399" s="8"/>
      <c r="N399" s="8"/>
      <c r="O399" s="8"/>
      <c r="P399" s="8"/>
      <c r="Q399" s="9"/>
      <c r="R399" s="8"/>
      <c r="S399" s="8"/>
    </row>
    <row r="400" spans="3:19" x14ac:dyDescent="0.25">
      <c r="C400" s="28"/>
      <c r="D400" s="28"/>
      <c r="E400" s="11"/>
      <c r="F400" s="8"/>
      <c r="G400" s="8"/>
      <c r="H400" s="8"/>
      <c r="I400" s="8"/>
      <c r="J400" s="8"/>
      <c r="K400" s="9"/>
      <c r="L400" s="10"/>
      <c r="M400" s="8"/>
      <c r="N400" s="8"/>
      <c r="O400" s="8"/>
      <c r="P400" s="8"/>
      <c r="Q400" s="9"/>
      <c r="R400" s="8"/>
      <c r="S400" s="8"/>
    </row>
    <row r="401" spans="3:19" x14ac:dyDescent="0.25">
      <c r="C401" s="28"/>
      <c r="D401" s="28"/>
      <c r="E401" s="11"/>
      <c r="F401" s="8"/>
      <c r="G401" s="8"/>
      <c r="H401" s="8"/>
      <c r="I401" s="8"/>
      <c r="J401" s="8"/>
      <c r="K401" s="9"/>
      <c r="L401" s="10"/>
      <c r="M401" s="8"/>
      <c r="N401" s="8"/>
      <c r="O401" s="8"/>
      <c r="P401" s="8"/>
      <c r="Q401" s="9"/>
      <c r="R401" s="8"/>
      <c r="S401" s="8"/>
    </row>
    <row r="402" spans="3:19" x14ac:dyDescent="0.25">
      <c r="C402" s="28"/>
      <c r="D402" s="28"/>
      <c r="E402" s="11"/>
      <c r="F402" s="8"/>
      <c r="G402" s="8"/>
      <c r="H402" s="8"/>
      <c r="I402" s="8"/>
      <c r="J402" s="8"/>
      <c r="K402" s="9"/>
      <c r="L402" s="10"/>
      <c r="M402" s="8"/>
      <c r="N402" s="8"/>
      <c r="O402" s="8"/>
      <c r="P402" s="8"/>
      <c r="Q402" s="9"/>
      <c r="R402" s="8"/>
      <c r="S402" s="8"/>
    </row>
    <row r="403" spans="3:19" x14ac:dyDescent="0.25">
      <c r="C403" s="28"/>
      <c r="D403" s="28"/>
      <c r="E403" s="11"/>
      <c r="F403" s="8"/>
      <c r="G403" s="8"/>
      <c r="H403" s="8"/>
      <c r="I403" s="8"/>
      <c r="J403" s="8"/>
      <c r="K403" s="9"/>
      <c r="L403" s="10"/>
      <c r="M403" s="8"/>
      <c r="N403" s="8"/>
      <c r="O403" s="8"/>
      <c r="P403" s="8"/>
      <c r="Q403" s="9"/>
      <c r="R403" s="8"/>
      <c r="S403" s="8"/>
    </row>
    <row r="404" spans="3:19" x14ac:dyDescent="0.25">
      <c r="C404" s="28"/>
      <c r="D404" s="28"/>
      <c r="E404" s="11"/>
      <c r="F404" s="8"/>
      <c r="G404" s="8"/>
      <c r="H404" s="8"/>
      <c r="I404" s="8"/>
      <c r="J404" s="8"/>
      <c r="K404" s="9"/>
      <c r="L404" s="10"/>
      <c r="M404" s="8"/>
      <c r="N404" s="8"/>
      <c r="O404" s="8"/>
      <c r="P404" s="8"/>
      <c r="Q404" s="9"/>
      <c r="R404" s="8"/>
      <c r="S404" s="8"/>
    </row>
    <row r="405" spans="3:19" x14ac:dyDescent="0.25">
      <c r="C405" s="28"/>
      <c r="D405" s="28"/>
      <c r="E405" s="11"/>
      <c r="F405" s="8"/>
      <c r="G405" s="8"/>
      <c r="H405" s="8"/>
      <c r="I405" s="8"/>
      <c r="J405" s="8"/>
      <c r="K405" s="9"/>
      <c r="L405" s="10"/>
      <c r="M405" s="8"/>
      <c r="N405" s="8"/>
      <c r="O405" s="8"/>
      <c r="P405" s="8"/>
      <c r="Q405" s="9"/>
      <c r="R405" s="8"/>
      <c r="S405" s="8"/>
    </row>
    <row r="406" spans="3:19" x14ac:dyDescent="0.25">
      <c r="C406" s="28"/>
      <c r="D406" s="28"/>
      <c r="E406" s="11"/>
      <c r="F406" s="8"/>
      <c r="G406" s="8"/>
      <c r="H406" s="8"/>
      <c r="I406" s="8"/>
      <c r="J406" s="8"/>
      <c r="K406" s="9"/>
      <c r="L406" s="10"/>
      <c r="M406" s="8"/>
      <c r="N406" s="8"/>
      <c r="O406" s="8"/>
      <c r="P406" s="8"/>
      <c r="Q406" s="9"/>
      <c r="R406" s="8"/>
      <c r="S406" s="8"/>
    </row>
    <row r="407" spans="3:19" x14ac:dyDescent="0.25">
      <c r="C407" s="28"/>
      <c r="D407" s="28"/>
      <c r="E407" s="11"/>
      <c r="F407" s="8"/>
      <c r="G407" s="8"/>
      <c r="H407" s="8"/>
      <c r="I407" s="8"/>
      <c r="J407" s="8"/>
      <c r="K407" s="9"/>
      <c r="L407" s="10"/>
      <c r="M407" s="8"/>
      <c r="N407" s="8"/>
      <c r="O407" s="8"/>
      <c r="P407" s="8"/>
      <c r="Q407" s="9"/>
      <c r="R407" s="8"/>
      <c r="S407" s="8"/>
    </row>
    <row r="408" spans="3:19" x14ac:dyDescent="0.25">
      <c r="C408" s="28"/>
      <c r="D408" s="28"/>
      <c r="E408" s="11"/>
      <c r="F408" s="8"/>
      <c r="G408" s="8"/>
      <c r="H408" s="8"/>
      <c r="I408" s="8"/>
      <c r="J408" s="8"/>
      <c r="K408" s="9"/>
      <c r="L408" s="10"/>
      <c r="M408" s="8"/>
      <c r="N408" s="8"/>
      <c r="O408" s="8"/>
      <c r="P408" s="8"/>
      <c r="Q408" s="9"/>
      <c r="R408" s="8"/>
      <c r="S408" s="8"/>
    </row>
    <row r="409" spans="3:19" x14ac:dyDescent="0.25">
      <c r="C409" s="28"/>
      <c r="D409" s="28"/>
      <c r="E409" s="11"/>
      <c r="F409" s="8"/>
      <c r="G409" s="8"/>
      <c r="H409" s="8"/>
      <c r="I409" s="8"/>
      <c r="J409" s="8"/>
      <c r="K409" s="9"/>
      <c r="L409" s="10"/>
      <c r="M409" s="8"/>
      <c r="N409" s="8"/>
      <c r="O409" s="8"/>
      <c r="P409" s="8"/>
      <c r="Q409" s="9"/>
      <c r="R409" s="8"/>
      <c r="S409" s="8"/>
    </row>
    <row r="410" spans="3:19" x14ac:dyDescent="0.25">
      <c r="C410" s="28"/>
      <c r="D410" s="28"/>
      <c r="E410" s="11"/>
      <c r="F410" s="8"/>
      <c r="G410" s="8"/>
      <c r="H410" s="8"/>
      <c r="I410" s="8"/>
      <c r="J410" s="8"/>
      <c r="K410" s="9"/>
      <c r="L410" s="10"/>
      <c r="M410" s="8"/>
      <c r="N410" s="8"/>
      <c r="O410" s="8"/>
      <c r="P410" s="8"/>
      <c r="Q410" s="9"/>
      <c r="R410" s="8"/>
      <c r="S410" s="8"/>
    </row>
    <row r="411" spans="3:19" x14ac:dyDescent="0.25">
      <c r="C411" s="28"/>
      <c r="D411" s="28"/>
      <c r="E411" s="11"/>
      <c r="F411" s="8"/>
      <c r="G411" s="8"/>
      <c r="H411" s="8"/>
      <c r="I411" s="8"/>
      <c r="J411" s="8"/>
      <c r="K411" s="9"/>
      <c r="L411" s="10"/>
      <c r="M411" s="8"/>
      <c r="N411" s="8"/>
      <c r="O411" s="8"/>
      <c r="P411" s="8"/>
      <c r="Q411" s="9"/>
      <c r="R411" s="8"/>
      <c r="S411" s="8"/>
    </row>
    <row r="412" spans="3:19" x14ac:dyDescent="0.25">
      <c r="C412" s="28"/>
      <c r="D412" s="28"/>
      <c r="E412" s="11"/>
      <c r="F412" s="8"/>
      <c r="G412" s="8"/>
      <c r="H412" s="8"/>
      <c r="I412" s="8"/>
      <c r="J412" s="8"/>
      <c r="K412" s="9"/>
      <c r="L412" s="10"/>
      <c r="M412" s="8"/>
      <c r="N412" s="8"/>
      <c r="O412" s="8"/>
      <c r="P412" s="8"/>
      <c r="Q412" s="9"/>
      <c r="R412" s="8"/>
      <c r="S412" s="8"/>
    </row>
    <row r="413" spans="3:19" x14ac:dyDescent="0.25">
      <c r="C413" s="28"/>
      <c r="D413" s="28"/>
      <c r="E413" s="11"/>
      <c r="F413" s="8"/>
      <c r="G413" s="8"/>
      <c r="H413" s="8"/>
      <c r="I413" s="8"/>
      <c r="J413" s="8"/>
      <c r="K413" s="9"/>
      <c r="L413" s="10"/>
      <c r="M413" s="8"/>
      <c r="N413" s="8"/>
      <c r="O413" s="8"/>
      <c r="P413" s="8"/>
      <c r="Q413" s="9"/>
      <c r="R413" s="8"/>
      <c r="S413" s="8"/>
    </row>
    <row r="414" spans="3:19" x14ac:dyDescent="0.25">
      <c r="C414" s="28"/>
      <c r="D414" s="28"/>
      <c r="E414" s="11"/>
      <c r="F414" s="8"/>
      <c r="G414" s="8"/>
      <c r="H414" s="8"/>
      <c r="I414" s="8"/>
      <c r="J414" s="8"/>
      <c r="K414" s="9"/>
      <c r="L414" s="10"/>
      <c r="M414" s="8"/>
      <c r="N414" s="8"/>
      <c r="O414" s="8"/>
      <c r="P414" s="8"/>
      <c r="Q414" s="9"/>
      <c r="R414" s="8"/>
      <c r="S414" s="8"/>
    </row>
    <row r="415" spans="3:19" x14ac:dyDescent="0.25">
      <c r="C415" s="28"/>
      <c r="D415" s="28"/>
      <c r="E415" s="11"/>
      <c r="F415" s="8"/>
      <c r="G415" s="8"/>
      <c r="H415" s="8"/>
      <c r="I415" s="8"/>
      <c r="J415" s="8"/>
      <c r="K415" s="9"/>
      <c r="L415" s="10"/>
      <c r="M415" s="8"/>
      <c r="N415" s="8"/>
      <c r="O415" s="8"/>
      <c r="P415" s="8"/>
      <c r="Q415" s="9"/>
      <c r="R415" s="8"/>
      <c r="S415" s="8"/>
    </row>
    <row r="416" spans="3:19" x14ac:dyDescent="0.25">
      <c r="C416" s="28"/>
      <c r="D416" s="28"/>
      <c r="E416" s="11"/>
      <c r="F416" s="8"/>
      <c r="G416" s="8"/>
      <c r="H416" s="8"/>
      <c r="I416" s="8"/>
      <c r="J416" s="8"/>
      <c r="K416" s="9"/>
      <c r="L416" s="10"/>
      <c r="M416" s="8"/>
      <c r="N416" s="8"/>
      <c r="O416" s="8"/>
      <c r="P416" s="8"/>
      <c r="Q416" s="9"/>
      <c r="R416" s="8"/>
      <c r="S416" s="8"/>
    </row>
    <row r="417" spans="3:19" x14ac:dyDescent="0.25">
      <c r="C417" s="28"/>
      <c r="D417" s="28"/>
      <c r="E417" s="11"/>
      <c r="F417" s="8"/>
      <c r="G417" s="8"/>
      <c r="H417" s="8"/>
      <c r="I417" s="8"/>
      <c r="J417" s="8"/>
      <c r="K417" s="9"/>
      <c r="L417" s="10"/>
      <c r="M417" s="8"/>
      <c r="N417" s="8"/>
      <c r="O417" s="8"/>
      <c r="P417" s="8"/>
      <c r="Q417" s="9"/>
      <c r="R417" s="8"/>
      <c r="S417" s="8"/>
    </row>
    <row r="418" spans="3:19" x14ac:dyDescent="0.25">
      <c r="C418" s="28"/>
      <c r="D418" s="28"/>
      <c r="E418" s="11"/>
      <c r="F418" s="8"/>
      <c r="G418" s="8"/>
      <c r="H418" s="8"/>
      <c r="I418" s="8"/>
      <c r="J418" s="8"/>
      <c r="K418" s="9"/>
      <c r="L418" s="10"/>
      <c r="M418" s="8"/>
      <c r="N418" s="8"/>
      <c r="O418" s="8"/>
      <c r="P418" s="8"/>
      <c r="Q418" s="9"/>
      <c r="R418" s="8"/>
      <c r="S418" s="8"/>
    </row>
    <row r="419" spans="3:19" x14ac:dyDescent="0.25">
      <c r="C419" s="28"/>
      <c r="D419" s="28"/>
      <c r="E419" s="11"/>
      <c r="F419" s="8"/>
      <c r="G419" s="8"/>
      <c r="H419" s="8"/>
      <c r="I419" s="8"/>
      <c r="J419" s="8"/>
      <c r="K419" s="9"/>
      <c r="L419" s="10"/>
      <c r="M419" s="8"/>
      <c r="N419" s="8"/>
      <c r="O419" s="8"/>
      <c r="P419" s="8"/>
      <c r="Q419" s="9"/>
      <c r="R419" s="8"/>
      <c r="S419" s="8"/>
    </row>
    <row r="420" spans="3:19" x14ac:dyDescent="0.25">
      <c r="C420" s="28"/>
      <c r="D420" s="28"/>
      <c r="E420" s="11"/>
      <c r="F420" s="8"/>
      <c r="G420" s="8"/>
      <c r="H420" s="8"/>
      <c r="I420" s="8"/>
      <c r="J420" s="8"/>
      <c r="K420" s="9"/>
      <c r="L420" s="10"/>
      <c r="M420" s="8"/>
      <c r="N420" s="8"/>
      <c r="O420" s="8"/>
      <c r="P420" s="8"/>
      <c r="Q420" s="9"/>
      <c r="R420" s="8"/>
      <c r="S420" s="8"/>
    </row>
    <row r="421" spans="3:19" x14ac:dyDescent="0.25">
      <c r="C421" s="28"/>
      <c r="D421" s="28"/>
      <c r="E421" s="11"/>
      <c r="F421" s="8"/>
      <c r="G421" s="8"/>
      <c r="H421" s="8"/>
      <c r="I421" s="8"/>
      <c r="J421" s="8"/>
      <c r="K421" s="9"/>
      <c r="L421" s="10"/>
      <c r="M421" s="8"/>
      <c r="N421" s="8"/>
      <c r="O421" s="8"/>
      <c r="P421" s="8"/>
      <c r="Q421" s="9"/>
      <c r="R421" s="8"/>
      <c r="S421" s="8"/>
    </row>
    <row r="422" spans="3:19" x14ac:dyDescent="0.25">
      <c r="C422" s="28"/>
      <c r="D422" s="28"/>
      <c r="E422" s="11"/>
      <c r="F422" s="8"/>
      <c r="G422" s="8"/>
      <c r="H422" s="8"/>
      <c r="I422" s="8"/>
      <c r="J422" s="8"/>
      <c r="K422" s="9"/>
      <c r="L422" s="10"/>
      <c r="M422" s="8"/>
      <c r="N422" s="8"/>
      <c r="O422" s="8"/>
      <c r="P422" s="8"/>
      <c r="Q422" s="9"/>
      <c r="R422" s="8"/>
      <c r="S422" s="8"/>
    </row>
    <row r="423" spans="3:19" x14ac:dyDescent="0.25">
      <c r="C423" s="28"/>
      <c r="D423" s="28"/>
      <c r="E423" s="11"/>
      <c r="F423" s="8"/>
      <c r="G423" s="8"/>
      <c r="H423" s="8"/>
      <c r="I423" s="8"/>
      <c r="J423" s="8"/>
      <c r="K423" s="9"/>
      <c r="L423" s="10"/>
      <c r="M423" s="8"/>
      <c r="N423" s="8"/>
      <c r="O423" s="8"/>
      <c r="P423" s="8"/>
      <c r="Q423" s="9"/>
      <c r="R423" s="8"/>
      <c r="S423" s="8"/>
    </row>
    <row r="424" spans="3:19" x14ac:dyDescent="0.25">
      <c r="C424" s="28"/>
      <c r="D424" s="28"/>
      <c r="E424" s="11"/>
      <c r="F424" s="8"/>
      <c r="G424" s="8"/>
      <c r="H424" s="8"/>
      <c r="I424" s="8"/>
      <c r="J424" s="8"/>
      <c r="K424" s="9"/>
      <c r="L424" s="10"/>
      <c r="M424" s="8"/>
      <c r="N424" s="8"/>
      <c r="O424" s="8"/>
      <c r="P424" s="8"/>
      <c r="Q424" s="9"/>
      <c r="R424" s="8"/>
      <c r="S424" s="8"/>
    </row>
    <row r="425" spans="3:19" x14ac:dyDescent="0.25">
      <c r="C425" s="28"/>
      <c r="D425" s="28"/>
      <c r="E425" s="11"/>
      <c r="F425" s="8"/>
      <c r="G425" s="8"/>
      <c r="H425" s="8"/>
      <c r="I425" s="8"/>
      <c r="J425" s="8"/>
      <c r="K425" s="9"/>
      <c r="L425" s="10"/>
      <c r="M425" s="8"/>
      <c r="N425" s="8"/>
      <c r="O425" s="8"/>
      <c r="P425" s="8"/>
      <c r="Q425" s="9"/>
      <c r="R425" s="8"/>
      <c r="S425" s="8"/>
    </row>
    <row r="426" spans="3:19" x14ac:dyDescent="0.25">
      <c r="C426" s="28"/>
      <c r="D426" s="28"/>
      <c r="E426" s="11"/>
      <c r="F426" s="8"/>
      <c r="G426" s="8"/>
      <c r="H426" s="8"/>
      <c r="I426" s="8"/>
      <c r="J426" s="8"/>
      <c r="K426" s="9"/>
      <c r="L426" s="10"/>
      <c r="M426" s="8"/>
      <c r="N426" s="8"/>
      <c r="O426" s="8"/>
      <c r="P426" s="8"/>
      <c r="Q426" s="9"/>
      <c r="R426" s="8"/>
      <c r="S426" s="8"/>
    </row>
    <row r="427" spans="3:19" x14ac:dyDescent="0.25">
      <c r="C427" s="28"/>
      <c r="D427" s="28"/>
      <c r="E427" s="11"/>
      <c r="F427" s="8"/>
      <c r="G427" s="8"/>
      <c r="H427" s="8"/>
      <c r="I427" s="8"/>
      <c r="J427" s="8"/>
      <c r="K427" s="9"/>
      <c r="L427" s="10"/>
      <c r="M427" s="8"/>
      <c r="N427" s="8"/>
      <c r="O427" s="8"/>
      <c r="P427" s="8"/>
      <c r="Q427" s="9"/>
      <c r="R427" s="8"/>
      <c r="S427" s="8"/>
    </row>
    <row r="428" spans="3:19" x14ac:dyDescent="0.25">
      <c r="C428" s="28"/>
      <c r="D428" s="28"/>
      <c r="E428" s="11"/>
      <c r="F428" s="8"/>
      <c r="G428" s="8"/>
      <c r="H428" s="8"/>
      <c r="I428" s="8"/>
      <c r="J428" s="8"/>
      <c r="K428" s="9"/>
      <c r="L428" s="10"/>
      <c r="M428" s="8"/>
      <c r="N428" s="8"/>
      <c r="O428" s="8"/>
      <c r="P428" s="8"/>
      <c r="Q428" s="9"/>
      <c r="R428" s="8"/>
      <c r="S428" s="8"/>
    </row>
    <row r="429" spans="3:19" x14ac:dyDescent="0.25">
      <c r="C429" s="28"/>
      <c r="D429" s="28"/>
      <c r="E429" s="11"/>
      <c r="F429" s="8"/>
      <c r="G429" s="8"/>
      <c r="H429" s="8"/>
      <c r="I429" s="8"/>
      <c r="J429" s="8"/>
      <c r="K429" s="9"/>
      <c r="L429" s="10"/>
      <c r="M429" s="8"/>
      <c r="N429" s="8"/>
      <c r="O429" s="8"/>
      <c r="P429" s="8"/>
      <c r="Q429" s="9"/>
      <c r="R429" s="8"/>
      <c r="S429" s="8"/>
    </row>
    <row r="430" spans="3:19" x14ac:dyDescent="0.25">
      <c r="C430" s="28"/>
      <c r="D430" s="28"/>
      <c r="E430" s="11"/>
      <c r="F430" s="8"/>
      <c r="G430" s="8"/>
      <c r="H430" s="8"/>
      <c r="I430" s="8"/>
      <c r="J430" s="8"/>
      <c r="K430" s="9"/>
      <c r="L430" s="10"/>
      <c r="M430" s="8"/>
      <c r="N430" s="8"/>
      <c r="O430" s="8"/>
      <c r="P430" s="8"/>
      <c r="Q430" s="9"/>
      <c r="R430" s="8"/>
      <c r="S430" s="8"/>
    </row>
    <row r="431" spans="3:19" x14ac:dyDescent="0.25">
      <c r="C431" s="28"/>
      <c r="D431" s="28"/>
      <c r="E431" s="11"/>
      <c r="F431" s="8"/>
      <c r="G431" s="8"/>
      <c r="H431" s="8"/>
      <c r="I431" s="8"/>
      <c r="J431" s="8"/>
      <c r="K431" s="9"/>
      <c r="L431" s="10"/>
      <c r="M431" s="8"/>
      <c r="N431" s="8"/>
      <c r="O431" s="8"/>
      <c r="P431" s="8"/>
      <c r="Q431" s="9"/>
      <c r="R431" s="8"/>
      <c r="S431" s="8"/>
    </row>
    <row r="432" spans="3:19" x14ac:dyDescent="0.25">
      <c r="C432" s="28"/>
      <c r="D432" s="28"/>
      <c r="E432" s="11"/>
      <c r="F432" s="8"/>
      <c r="G432" s="8"/>
      <c r="H432" s="8"/>
      <c r="I432" s="8"/>
      <c r="J432" s="8"/>
      <c r="K432" s="9"/>
      <c r="L432" s="10"/>
      <c r="M432" s="8"/>
      <c r="N432" s="8"/>
      <c r="O432" s="8"/>
      <c r="P432" s="8"/>
      <c r="Q432" s="9"/>
      <c r="R432" s="8"/>
      <c r="S432" s="8"/>
    </row>
    <row r="433" spans="3:19" x14ac:dyDescent="0.25">
      <c r="C433" s="28"/>
      <c r="D433" s="28"/>
      <c r="E433" s="11"/>
      <c r="F433" s="8"/>
      <c r="G433" s="8"/>
      <c r="H433" s="8"/>
      <c r="I433" s="8"/>
      <c r="J433" s="8"/>
      <c r="K433" s="9"/>
      <c r="L433" s="10"/>
      <c r="M433" s="8"/>
      <c r="N433" s="8"/>
      <c r="O433" s="8"/>
      <c r="P433" s="8"/>
      <c r="Q433" s="9"/>
      <c r="R433" s="8"/>
      <c r="S433" s="8"/>
    </row>
    <row r="434" spans="3:19" x14ac:dyDescent="0.25">
      <c r="C434" s="28"/>
      <c r="D434" s="28"/>
      <c r="E434" s="11"/>
      <c r="F434" s="8"/>
      <c r="G434" s="8"/>
      <c r="H434" s="8"/>
      <c r="I434" s="8"/>
      <c r="J434" s="8"/>
      <c r="K434" s="9"/>
      <c r="L434" s="10"/>
      <c r="M434" s="8"/>
      <c r="N434" s="8"/>
      <c r="O434" s="8"/>
      <c r="P434" s="8"/>
      <c r="Q434" s="9"/>
      <c r="R434" s="8"/>
      <c r="S434" s="8"/>
    </row>
    <row r="435" spans="3:19" x14ac:dyDescent="0.25">
      <c r="C435" s="28"/>
      <c r="D435" s="28"/>
      <c r="E435" s="11"/>
      <c r="F435" s="8"/>
      <c r="G435" s="8"/>
      <c r="H435" s="8"/>
      <c r="I435" s="8"/>
      <c r="J435" s="8"/>
      <c r="K435" s="9"/>
      <c r="L435" s="10"/>
      <c r="M435" s="8"/>
      <c r="N435" s="8"/>
      <c r="O435" s="8"/>
      <c r="P435" s="8"/>
      <c r="Q435" s="9"/>
      <c r="R435" s="8"/>
      <c r="S435" s="8"/>
    </row>
    <row r="436" spans="3:19" x14ac:dyDescent="0.25">
      <c r="C436" s="28"/>
      <c r="D436" s="28"/>
      <c r="E436" s="11"/>
      <c r="F436" s="8"/>
      <c r="G436" s="8"/>
      <c r="H436" s="8"/>
      <c r="I436" s="8"/>
      <c r="J436" s="8"/>
      <c r="K436" s="9"/>
      <c r="L436" s="10"/>
      <c r="M436" s="8"/>
      <c r="N436" s="8"/>
      <c r="O436" s="8"/>
      <c r="P436" s="8"/>
      <c r="Q436" s="9"/>
      <c r="R436" s="8"/>
      <c r="S436" s="8"/>
    </row>
    <row r="437" spans="3:19" x14ac:dyDescent="0.25">
      <c r="C437" s="28"/>
      <c r="D437" s="28"/>
      <c r="E437" s="11"/>
      <c r="F437" s="8"/>
      <c r="G437" s="8"/>
      <c r="H437" s="8"/>
      <c r="I437" s="8"/>
      <c r="J437" s="8"/>
      <c r="K437" s="9"/>
      <c r="L437" s="10"/>
      <c r="M437" s="8"/>
      <c r="N437" s="8"/>
      <c r="O437" s="8"/>
      <c r="P437" s="8"/>
      <c r="Q437" s="9"/>
      <c r="R437" s="8"/>
      <c r="S437" s="8"/>
    </row>
    <row r="438" spans="3:19" x14ac:dyDescent="0.25">
      <c r="C438" s="28"/>
      <c r="D438" s="28"/>
      <c r="E438" s="11"/>
      <c r="F438" s="8"/>
      <c r="G438" s="8"/>
      <c r="H438" s="8"/>
      <c r="I438" s="8"/>
      <c r="J438" s="8"/>
      <c r="K438" s="9"/>
      <c r="L438" s="10"/>
      <c r="M438" s="8"/>
      <c r="N438" s="8"/>
      <c r="O438" s="8"/>
      <c r="P438" s="8"/>
      <c r="Q438" s="9"/>
      <c r="R438" s="8"/>
      <c r="S438" s="8"/>
    </row>
    <row r="439" spans="3:19" x14ac:dyDescent="0.25">
      <c r="C439" s="28"/>
      <c r="D439" s="28"/>
      <c r="E439" s="11"/>
      <c r="F439" s="8"/>
      <c r="G439" s="8"/>
      <c r="H439" s="8"/>
      <c r="I439" s="8"/>
      <c r="J439" s="8"/>
      <c r="K439" s="9"/>
      <c r="L439" s="10"/>
      <c r="M439" s="8"/>
      <c r="N439" s="8"/>
      <c r="O439" s="8"/>
      <c r="P439" s="8"/>
      <c r="Q439" s="9"/>
      <c r="R439" s="8"/>
      <c r="S439" s="8"/>
    </row>
    <row r="440" spans="3:19" x14ac:dyDescent="0.25">
      <c r="C440" s="28"/>
      <c r="D440" s="28"/>
      <c r="E440" s="11"/>
      <c r="F440" s="8"/>
      <c r="G440" s="8"/>
      <c r="H440" s="8"/>
      <c r="I440" s="8"/>
      <c r="J440" s="8"/>
      <c r="K440" s="9"/>
      <c r="L440" s="10"/>
      <c r="M440" s="8"/>
      <c r="N440" s="8"/>
      <c r="O440" s="8"/>
      <c r="P440" s="8"/>
      <c r="Q440" s="9"/>
      <c r="R440" s="8"/>
      <c r="S440" s="8"/>
    </row>
    <row r="441" spans="3:19" x14ac:dyDescent="0.25">
      <c r="C441" s="28"/>
      <c r="D441" s="28"/>
      <c r="E441" s="11"/>
      <c r="F441" s="8"/>
      <c r="G441" s="8"/>
      <c r="H441" s="8"/>
      <c r="I441" s="8"/>
      <c r="J441" s="8"/>
      <c r="K441" s="9"/>
      <c r="L441" s="10"/>
      <c r="M441" s="8"/>
      <c r="N441" s="8"/>
      <c r="O441" s="8"/>
      <c r="P441" s="8"/>
      <c r="Q441" s="9"/>
      <c r="R441" s="8"/>
      <c r="S441" s="8"/>
    </row>
    <row r="442" spans="3:19" x14ac:dyDescent="0.25">
      <c r="C442" s="28"/>
      <c r="D442" s="28"/>
      <c r="E442" s="11"/>
      <c r="F442" s="8"/>
      <c r="G442" s="8"/>
      <c r="H442" s="8"/>
      <c r="I442" s="8"/>
      <c r="J442" s="8"/>
      <c r="K442" s="9"/>
      <c r="L442" s="10"/>
      <c r="M442" s="8"/>
      <c r="N442" s="8"/>
      <c r="O442" s="8"/>
      <c r="P442" s="8"/>
      <c r="Q442" s="9"/>
      <c r="R442" s="8"/>
      <c r="S442" s="8"/>
    </row>
    <row r="443" spans="3:19" x14ac:dyDescent="0.25">
      <c r="C443" s="28"/>
      <c r="D443" s="28"/>
      <c r="E443" s="11"/>
      <c r="F443" s="8"/>
      <c r="G443" s="8"/>
      <c r="H443" s="8"/>
      <c r="I443" s="8"/>
      <c r="J443" s="8"/>
      <c r="K443" s="9"/>
      <c r="L443" s="10"/>
      <c r="M443" s="8"/>
      <c r="N443" s="8"/>
      <c r="O443" s="8"/>
      <c r="P443" s="8"/>
      <c r="Q443" s="9"/>
      <c r="R443" s="8"/>
      <c r="S443" s="8"/>
    </row>
    <row r="444" spans="3:19" x14ac:dyDescent="0.25">
      <c r="C444" s="28"/>
      <c r="D444" s="28"/>
      <c r="E444" s="11"/>
      <c r="F444" s="8"/>
      <c r="G444" s="8"/>
      <c r="H444" s="8"/>
      <c r="I444" s="8"/>
      <c r="J444" s="8"/>
      <c r="K444" s="9"/>
      <c r="L444" s="10"/>
      <c r="M444" s="8"/>
      <c r="N444" s="8"/>
      <c r="O444" s="8"/>
      <c r="P444" s="8"/>
      <c r="Q444" s="9"/>
      <c r="R444" s="8"/>
      <c r="S444" s="8"/>
    </row>
    <row r="445" spans="3:19" x14ac:dyDescent="0.25">
      <c r="C445" s="28"/>
      <c r="D445" s="28"/>
      <c r="E445" s="11"/>
      <c r="F445" s="8"/>
      <c r="G445" s="8"/>
      <c r="H445" s="8"/>
      <c r="I445" s="8"/>
      <c r="J445" s="8"/>
      <c r="K445" s="9"/>
      <c r="L445" s="10"/>
      <c r="M445" s="8"/>
      <c r="N445" s="8"/>
      <c r="O445" s="8"/>
      <c r="P445" s="8"/>
      <c r="Q445" s="9"/>
      <c r="R445" s="8"/>
      <c r="S445" s="8"/>
    </row>
    <row r="446" spans="3:19" x14ac:dyDescent="0.25">
      <c r="C446" s="28"/>
      <c r="D446" s="28"/>
      <c r="E446" s="11"/>
      <c r="F446" s="8"/>
      <c r="G446" s="8"/>
      <c r="H446" s="8"/>
      <c r="I446" s="8"/>
      <c r="J446" s="8"/>
      <c r="K446" s="9"/>
      <c r="L446" s="10"/>
      <c r="M446" s="8"/>
      <c r="N446" s="8"/>
      <c r="O446" s="8"/>
      <c r="P446" s="8"/>
      <c r="Q446" s="9"/>
      <c r="R446" s="8"/>
      <c r="S446" s="8"/>
    </row>
    <row r="447" spans="3:19" x14ac:dyDescent="0.25">
      <c r="C447" s="28"/>
      <c r="D447" s="28"/>
      <c r="E447" s="11"/>
      <c r="F447" s="8"/>
      <c r="G447" s="8"/>
      <c r="H447" s="8"/>
      <c r="I447" s="8"/>
      <c r="J447" s="8"/>
      <c r="K447" s="9"/>
      <c r="L447" s="10"/>
      <c r="M447" s="8"/>
      <c r="N447" s="8"/>
      <c r="O447" s="8"/>
      <c r="P447" s="8"/>
      <c r="Q447" s="9"/>
      <c r="R447" s="8"/>
      <c r="S447" s="8"/>
    </row>
    <row r="448" spans="3:19" x14ac:dyDescent="0.25">
      <c r="C448" s="28"/>
      <c r="D448" s="28"/>
      <c r="E448" s="11"/>
      <c r="F448" s="8"/>
      <c r="G448" s="8"/>
      <c r="H448" s="8"/>
      <c r="I448" s="8"/>
      <c r="J448" s="8"/>
      <c r="K448" s="9"/>
      <c r="L448" s="10"/>
      <c r="M448" s="8"/>
      <c r="N448" s="8"/>
      <c r="O448" s="8"/>
      <c r="P448" s="8"/>
      <c r="Q448" s="9"/>
      <c r="R448" s="8"/>
      <c r="S448" s="8"/>
    </row>
    <row r="449" spans="3:19" x14ac:dyDescent="0.25">
      <c r="C449" s="28"/>
      <c r="D449" s="28"/>
      <c r="E449" s="11"/>
      <c r="F449" s="8"/>
      <c r="G449" s="8"/>
      <c r="H449" s="8"/>
      <c r="I449" s="8"/>
      <c r="J449" s="8"/>
      <c r="K449" s="9"/>
      <c r="L449" s="10"/>
      <c r="M449" s="8"/>
      <c r="N449" s="8"/>
      <c r="O449" s="8"/>
      <c r="P449" s="8"/>
      <c r="Q449" s="9"/>
      <c r="R449" s="8"/>
      <c r="S449" s="8"/>
    </row>
    <row r="450" spans="3:19" x14ac:dyDescent="0.25">
      <c r="C450" s="28"/>
      <c r="D450" s="28"/>
      <c r="E450" s="11"/>
      <c r="F450" s="8"/>
      <c r="G450" s="8"/>
      <c r="H450" s="8"/>
      <c r="I450" s="8"/>
      <c r="J450" s="8"/>
      <c r="K450" s="9"/>
      <c r="L450" s="10"/>
      <c r="M450" s="8"/>
      <c r="N450" s="8"/>
      <c r="O450" s="8"/>
      <c r="P450" s="8"/>
      <c r="Q450" s="9"/>
      <c r="R450" s="8"/>
      <c r="S450" s="8"/>
    </row>
    <row r="451" spans="3:19" x14ac:dyDescent="0.25">
      <c r="C451" s="28"/>
      <c r="D451" s="28"/>
      <c r="E451" s="11"/>
      <c r="F451" s="8"/>
      <c r="G451" s="8"/>
      <c r="H451" s="8"/>
      <c r="I451" s="8"/>
      <c r="J451" s="8"/>
      <c r="K451" s="9"/>
      <c r="L451" s="10"/>
      <c r="M451" s="8"/>
      <c r="N451" s="8"/>
      <c r="O451" s="8"/>
      <c r="P451" s="8"/>
      <c r="Q451" s="9"/>
      <c r="R451" s="8"/>
      <c r="S451" s="8"/>
    </row>
    <row r="452" spans="3:19" x14ac:dyDescent="0.25">
      <c r="C452" s="28"/>
      <c r="D452" s="28"/>
      <c r="E452" s="11"/>
      <c r="F452" s="8"/>
      <c r="G452" s="8"/>
      <c r="H452" s="8"/>
      <c r="I452" s="8"/>
      <c r="J452" s="8"/>
      <c r="K452" s="9"/>
      <c r="L452" s="10"/>
      <c r="M452" s="8"/>
      <c r="N452" s="8"/>
      <c r="O452" s="8"/>
      <c r="P452" s="8"/>
      <c r="Q452" s="9"/>
      <c r="R452" s="8"/>
      <c r="S452" s="8"/>
    </row>
    <row r="453" spans="3:19" x14ac:dyDescent="0.25">
      <c r="C453" s="28"/>
      <c r="D453" s="28"/>
      <c r="E453" s="11"/>
      <c r="F453" s="8"/>
      <c r="G453" s="8"/>
      <c r="H453" s="8"/>
      <c r="I453" s="8"/>
      <c r="J453" s="8"/>
      <c r="K453" s="9"/>
      <c r="L453" s="10"/>
      <c r="M453" s="8"/>
      <c r="N453" s="8"/>
      <c r="O453" s="8"/>
      <c r="P453" s="8"/>
      <c r="Q453" s="9"/>
      <c r="R453" s="8"/>
      <c r="S453" s="8"/>
    </row>
    <row r="454" spans="3:19" x14ac:dyDescent="0.25">
      <c r="C454" s="28"/>
      <c r="D454" s="28"/>
      <c r="E454" s="11"/>
      <c r="F454" s="8"/>
      <c r="G454" s="8"/>
      <c r="H454" s="8"/>
      <c r="I454" s="8"/>
      <c r="J454" s="8"/>
      <c r="K454" s="9"/>
      <c r="L454" s="10"/>
      <c r="M454" s="8"/>
      <c r="N454" s="8"/>
      <c r="O454" s="8"/>
      <c r="P454" s="8"/>
      <c r="Q454" s="9"/>
      <c r="R454" s="8"/>
      <c r="S454" s="8"/>
    </row>
    <row r="455" spans="3:19" x14ac:dyDescent="0.25">
      <c r="C455" s="28"/>
      <c r="D455" s="28"/>
      <c r="E455" s="11"/>
      <c r="F455" s="8"/>
      <c r="G455" s="8"/>
      <c r="H455" s="8"/>
      <c r="I455" s="8"/>
      <c r="J455" s="8"/>
      <c r="K455" s="9"/>
      <c r="L455" s="10"/>
      <c r="M455" s="8"/>
      <c r="N455" s="8"/>
      <c r="O455" s="8"/>
      <c r="P455" s="8"/>
      <c r="Q455" s="9"/>
      <c r="R455" s="8"/>
      <c r="S455" s="8"/>
    </row>
    <row r="456" spans="3:19" x14ac:dyDescent="0.25">
      <c r="C456" s="28"/>
      <c r="D456" s="28"/>
      <c r="E456" s="11"/>
      <c r="F456" s="8"/>
      <c r="G456" s="8"/>
      <c r="H456" s="8"/>
      <c r="I456" s="8"/>
      <c r="J456" s="8"/>
      <c r="K456" s="9"/>
      <c r="L456" s="10"/>
      <c r="M456" s="8"/>
      <c r="N456" s="8"/>
      <c r="O456" s="8"/>
      <c r="P456" s="8"/>
      <c r="Q456" s="9"/>
      <c r="R456" s="8"/>
      <c r="S456" s="8"/>
    </row>
    <row r="457" spans="3:19" x14ac:dyDescent="0.25">
      <c r="C457" s="28"/>
      <c r="D457" s="28"/>
      <c r="E457" s="11"/>
      <c r="F457" s="8"/>
      <c r="G457" s="8"/>
      <c r="H457" s="8"/>
      <c r="I457" s="8"/>
      <c r="J457" s="8"/>
      <c r="K457" s="9"/>
      <c r="L457" s="10"/>
      <c r="M457" s="8"/>
      <c r="N457" s="8"/>
      <c r="O457" s="8"/>
      <c r="P457" s="8"/>
      <c r="Q457" s="9"/>
      <c r="R457" s="8"/>
      <c r="S457" s="8"/>
    </row>
    <row r="458" spans="3:19" x14ac:dyDescent="0.25">
      <c r="C458" s="28"/>
      <c r="D458" s="28"/>
      <c r="E458" s="11"/>
      <c r="F458" s="8"/>
      <c r="G458" s="8"/>
      <c r="H458" s="8"/>
      <c r="I458" s="8"/>
      <c r="J458" s="8"/>
      <c r="K458" s="9"/>
      <c r="L458" s="10"/>
      <c r="M458" s="8"/>
      <c r="N458" s="8"/>
      <c r="O458" s="8"/>
      <c r="P458" s="8"/>
      <c r="Q458" s="9"/>
      <c r="R458" s="8"/>
      <c r="S458" s="8"/>
    </row>
    <row r="459" spans="3:19" x14ac:dyDescent="0.25">
      <c r="C459" s="28"/>
      <c r="D459" s="28"/>
      <c r="E459" s="11"/>
      <c r="F459" s="8"/>
      <c r="G459" s="8"/>
      <c r="H459" s="8"/>
      <c r="I459" s="8"/>
      <c r="J459" s="8"/>
      <c r="K459" s="9"/>
      <c r="L459" s="10"/>
      <c r="M459" s="8"/>
      <c r="N459" s="8"/>
      <c r="O459" s="8"/>
      <c r="P459" s="8"/>
      <c r="Q459" s="9"/>
      <c r="R459" s="8"/>
      <c r="S459" s="8"/>
    </row>
    <row r="460" spans="3:19" x14ac:dyDescent="0.25">
      <c r="C460" s="28"/>
      <c r="D460" s="28"/>
      <c r="E460" s="11"/>
      <c r="F460" s="8"/>
      <c r="G460" s="8"/>
      <c r="H460" s="8"/>
      <c r="I460" s="8"/>
      <c r="J460" s="8"/>
      <c r="K460" s="9"/>
      <c r="L460" s="10"/>
      <c r="M460" s="8"/>
      <c r="N460" s="8"/>
      <c r="O460" s="8"/>
      <c r="P460" s="8"/>
      <c r="Q460" s="9"/>
      <c r="R460" s="8"/>
      <c r="S460" s="8"/>
    </row>
    <row r="461" spans="3:19" x14ac:dyDescent="0.25">
      <c r="C461" s="28"/>
      <c r="D461" s="28"/>
      <c r="E461" s="11"/>
      <c r="F461" s="8"/>
      <c r="G461" s="8"/>
      <c r="H461" s="8"/>
      <c r="I461" s="8"/>
      <c r="J461" s="8"/>
      <c r="K461" s="9"/>
      <c r="L461" s="10"/>
      <c r="M461" s="8"/>
      <c r="N461" s="8"/>
      <c r="O461" s="8"/>
      <c r="P461" s="8"/>
      <c r="Q461" s="9"/>
      <c r="R461" s="8"/>
      <c r="S461" s="8"/>
    </row>
    <row r="462" spans="3:19" x14ac:dyDescent="0.25">
      <c r="C462" s="28"/>
      <c r="D462" s="28"/>
      <c r="E462" s="11"/>
      <c r="F462" s="8"/>
      <c r="G462" s="8"/>
      <c r="H462" s="8"/>
      <c r="I462" s="8"/>
      <c r="J462" s="8"/>
      <c r="K462" s="9"/>
      <c r="L462" s="10"/>
      <c r="M462" s="8"/>
      <c r="N462" s="8"/>
      <c r="O462" s="8"/>
      <c r="P462" s="8"/>
      <c r="Q462" s="9"/>
      <c r="R462" s="8"/>
      <c r="S462" s="8"/>
    </row>
    <row r="463" spans="3:19" x14ac:dyDescent="0.25">
      <c r="C463" s="28"/>
      <c r="D463" s="28"/>
      <c r="E463" s="11"/>
      <c r="F463" s="8"/>
      <c r="G463" s="8"/>
      <c r="H463" s="8"/>
      <c r="I463" s="8"/>
      <c r="J463" s="8"/>
      <c r="K463" s="9"/>
      <c r="L463" s="10"/>
      <c r="M463" s="8"/>
      <c r="N463" s="8"/>
      <c r="O463" s="8"/>
      <c r="P463" s="8"/>
      <c r="Q463" s="9"/>
      <c r="R463" s="8"/>
      <c r="S463" s="8"/>
    </row>
    <row r="464" spans="3:19" x14ac:dyDescent="0.25">
      <c r="C464" s="28"/>
      <c r="D464" s="28"/>
      <c r="E464" s="11"/>
      <c r="F464" s="8"/>
      <c r="G464" s="8"/>
      <c r="H464" s="8"/>
      <c r="I464" s="8"/>
      <c r="J464" s="8"/>
      <c r="K464" s="9"/>
      <c r="L464" s="10"/>
      <c r="M464" s="8"/>
      <c r="N464" s="8"/>
      <c r="O464" s="8"/>
      <c r="P464" s="8"/>
      <c r="Q464" s="9"/>
      <c r="R464" s="8"/>
      <c r="S464" s="8"/>
    </row>
    <row r="465" spans="3:19" x14ac:dyDescent="0.25">
      <c r="C465" s="28"/>
      <c r="D465" s="28"/>
      <c r="E465" s="11"/>
      <c r="F465" s="8"/>
      <c r="G465" s="8"/>
      <c r="H465" s="8"/>
      <c r="I465" s="8"/>
      <c r="J465" s="8"/>
      <c r="K465" s="9"/>
      <c r="L465" s="10"/>
      <c r="M465" s="8"/>
      <c r="N465" s="8"/>
      <c r="O465" s="8"/>
      <c r="P465" s="8"/>
      <c r="Q465" s="9"/>
      <c r="R465" s="8"/>
      <c r="S465" s="8"/>
    </row>
    <row r="466" spans="3:19" x14ac:dyDescent="0.25">
      <c r="C466" s="28"/>
      <c r="D466" s="28"/>
      <c r="E466" s="11"/>
      <c r="F466" s="8"/>
      <c r="G466" s="8"/>
      <c r="H466" s="8"/>
      <c r="I466" s="8"/>
      <c r="J466" s="8"/>
      <c r="K466" s="9"/>
      <c r="L466" s="10"/>
      <c r="M466" s="8"/>
      <c r="N466" s="8"/>
      <c r="O466" s="8"/>
      <c r="P466" s="8"/>
      <c r="Q466" s="9"/>
      <c r="R466" s="8"/>
      <c r="S466" s="8"/>
    </row>
    <row r="467" spans="3:19" x14ac:dyDescent="0.25">
      <c r="C467" s="28"/>
      <c r="D467" s="28"/>
      <c r="E467" s="11"/>
      <c r="F467" s="8"/>
      <c r="G467" s="8"/>
      <c r="H467" s="8"/>
      <c r="I467" s="8"/>
      <c r="J467" s="8"/>
      <c r="K467" s="9"/>
      <c r="L467" s="10"/>
      <c r="M467" s="8"/>
      <c r="N467" s="8"/>
      <c r="O467" s="8"/>
      <c r="P467" s="8"/>
      <c r="Q467" s="9"/>
      <c r="R467" s="8"/>
      <c r="S467" s="8"/>
    </row>
    <row r="468" spans="3:19" x14ac:dyDescent="0.25">
      <c r="C468" s="28"/>
      <c r="D468" s="28"/>
      <c r="E468" s="11"/>
      <c r="F468" s="8"/>
      <c r="G468" s="8"/>
      <c r="H468" s="8"/>
      <c r="I468" s="8"/>
      <c r="J468" s="8"/>
      <c r="K468" s="9"/>
      <c r="L468" s="10"/>
      <c r="M468" s="8"/>
      <c r="N468" s="8"/>
      <c r="O468" s="8"/>
      <c r="P468" s="8"/>
      <c r="Q468" s="9"/>
      <c r="R468" s="8"/>
      <c r="S468" s="8"/>
    </row>
    <row r="469" spans="3:19" x14ac:dyDescent="0.25">
      <c r="C469" s="28"/>
      <c r="D469" s="28"/>
      <c r="E469" s="11"/>
      <c r="F469" s="8"/>
      <c r="G469" s="8"/>
      <c r="H469" s="8"/>
      <c r="I469" s="8"/>
      <c r="J469" s="8"/>
      <c r="K469" s="9"/>
      <c r="L469" s="10"/>
      <c r="M469" s="8"/>
      <c r="N469" s="8"/>
      <c r="O469" s="8"/>
      <c r="P469" s="8"/>
      <c r="Q469" s="9"/>
      <c r="R469" s="8"/>
      <c r="S469" s="8"/>
    </row>
    <row r="470" spans="3:19" x14ac:dyDescent="0.25">
      <c r="C470" s="28"/>
      <c r="D470" s="28"/>
      <c r="E470" s="11"/>
      <c r="F470" s="8"/>
      <c r="G470" s="8"/>
      <c r="H470" s="8"/>
      <c r="I470" s="8"/>
      <c r="J470" s="8"/>
      <c r="K470" s="9"/>
      <c r="L470" s="10"/>
      <c r="M470" s="8"/>
      <c r="N470" s="8"/>
      <c r="O470" s="8"/>
      <c r="P470" s="8"/>
      <c r="Q470" s="9"/>
      <c r="R470" s="8"/>
      <c r="S470" s="8"/>
    </row>
    <row r="471" spans="3:19" x14ac:dyDescent="0.25">
      <c r="C471" s="28"/>
      <c r="D471" s="28"/>
      <c r="E471" s="11"/>
      <c r="F471" s="8"/>
      <c r="G471" s="8"/>
      <c r="H471" s="8"/>
      <c r="I471" s="8"/>
      <c r="J471" s="8"/>
      <c r="K471" s="9"/>
      <c r="L471" s="10"/>
      <c r="M471" s="8"/>
      <c r="N471" s="8"/>
      <c r="O471" s="8"/>
      <c r="P471" s="8"/>
      <c r="Q471" s="9"/>
      <c r="R471" s="8"/>
      <c r="S471" s="8"/>
    </row>
    <row r="472" spans="3:19" x14ac:dyDescent="0.25">
      <c r="C472" s="28"/>
      <c r="D472" s="28"/>
      <c r="E472" s="11"/>
      <c r="F472" s="8"/>
      <c r="G472" s="8"/>
      <c r="H472" s="8"/>
      <c r="I472" s="8"/>
      <c r="J472" s="8"/>
      <c r="K472" s="9"/>
      <c r="L472" s="10"/>
      <c r="M472" s="8"/>
      <c r="N472" s="8"/>
      <c r="O472" s="8"/>
      <c r="P472" s="8"/>
      <c r="Q472" s="9"/>
      <c r="R472" s="8"/>
      <c r="S472" s="8"/>
    </row>
    <row r="473" spans="3:19" x14ac:dyDescent="0.25">
      <c r="C473" s="28"/>
      <c r="D473" s="28"/>
      <c r="E473" s="11"/>
      <c r="F473" s="8"/>
      <c r="G473" s="8"/>
      <c r="H473" s="8"/>
      <c r="I473" s="8"/>
      <c r="J473" s="8"/>
      <c r="K473" s="9"/>
      <c r="L473" s="10"/>
      <c r="M473" s="8"/>
      <c r="N473" s="8"/>
      <c r="O473" s="8"/>
      <c r="P473" s="8"/>
      <c r="Q473" s="9"/>
      <c r="R473" s="8"/>
      <c r="S473" s="8"/>
    </row>
    <row r="474" spans="3:19" x14ac:dyDescent="0.25">
      <c r="C474" s="28"/>
      <c r="D474" s="28"/>
      <c r="E474" s="11"/>
      <c r="F474" s="8"/>
      <c r="G474" s="8"/>
      <c r="H474" s="8"/>
      <c r="I474" s="8"/>
      <c r="J474" s="8"/>
      <c r="K474" s="9"/>
      <c r="L474" s="10"/>
      <c r="M474" s="8"/>
      <c r="N474" s="8"/>
      <c r="O474" s="8"/>
      <c r="P474" s="8"/>
      <c r="Q474" s="9"/>
      <c r="R474" s="8"/>
      <c r="S474" s="8"/>
    </row>
    <row r="475" spans="3:19" x14ac:dyDescent="0.25">
      <c r="C475" s="28"/>
      <c r="D475" s="28"/>
      <c r="E475" s="11"/>
      <c r="F475" s="8"/>
      <c r="G475" s="8"/>
      <c r="H475" s="8"/>
      <c r="I475" s="8"/>
      <c r="J475" s="8"/>
      <c r="K475" s="9"/>
      <c r="L475" s="10"/>
      <c r="M475" s="8"/>
      <c r="N475" s="8"/>
      <c r="O475" s="8"/>
      <c r="P475" s="8"/>
      <c r="Q475" s="9"/>
      <c r="R475" s="8"/>
      <c r="S475" s="8"/>
    </row>
    <row r="476" spans="3:19" x14ac:dyDescent="0.25">
      <c r="C476" s="28"/>
      <c r="D476" s="28"/>
      <c r="E476" s="11"/>
      <c r="F476" s="8"/>
      <c r="G476" s="8"/>
      <c r="H476" s="8"/>
      <c r="I476" s="8"/>
      <c r="J476" s="8"/>
      <c r="K476" s="9"/>
      <c r="L476" s="10"/>
      <c r="M476" s="8"/>
      <c r="N476" s="8"/>
      <c r="O476" s="8"/>
      <c r="P476" s="8"/>
      <c r="Q476" s="9"/>
      <c r="R476" s="8"/>
      <c r="S476" s="8"/>
    </row>
    <row r="477" spans="3:19" x14ac:dyDescent="0.25">
      <c r="C477" s="28"/>
      <c r="D477" s="28"/>
      <c r="E477" s="11"/>
      <c r="F477" s="8"/>
      <c r="G477" s="8"/>
      <c r="H477" s="8"/>
      <c r="I477" s="8"/>
      <c r="J477" s="8"/>
      <c r="K477" s="9"/>
      <c r="L477" s="10"/>
      <c r="M477" s="8"/>
      <c r="N477" s="8"/>
      <c r="O477" s="8"/>
      <c r="P477" s="8"/>
      <c r="Q477" s="9"/>
      <c r="R477" s="8"/>
      <c r="S477" s="8"/>
    </row>
    <row r="478" spans="3:19" x14ac:dyDescent="0.25">
      <c r="C478" s="28"/>
      <c r="D478" s="28"/>
      <c r="E478" s="11"/>
      <c r="F478" s="8"/>
      <c r="G478" s="8"/>
      <c r="H478" s="8"/>
      <c r="I478" s="8"/>
      <c r="J478" s="8"/>
      <c r="K478" s="9"/>
      <c r="L478" s="10"/>
      <c r="M478" s="8"/>
      <c r="N478" s="8"/>
      <c r="O478" s="8"/>
      <c r="P478" s="8"/>
      <c r="Q478" s="9"/>
      <c r="R478" s="8"/>
      <c r="S478" s="8"/>
    </row>
    <row r="479" spans="3:19" x14ac:dyDescent="0.25">
      <c r="C479" s="28"/>
      <c r="D479" s="28"/>
      <c r="E479" s="11"/>
      <c r="F479" s="8"/>
      <c r="G479" s="8"/>
      <c r="H479" s="8"/>
      <c r="I479" s="8"/>
      <c r="J479" s="8"/>
      <c r="K479" s="9"/>
      <c r="L479" s="10"/>
      <c r="M479" s="8"/>
      <c r="N479" s="8"/>
      <c r="O479" s="8"/>
      <c r="P479" s="8"/>
      <c r="Q479" s="9"/>
      <c r="R479" s="8"/>
      <c r="S479" s="8"/>
    </row>
    <row r="480" spans="3:19" x14ac:dyDescent="0.25">
      <c r="C480" s="28"/>
      <c r="D480" s="28"/>
      <c r="E480" s="11"/>
      <c r="F480" s="8"/>
      <c r="G480" s="8"/>
      <c r="H480" s="8"/>
      <c r="I480" s="8"/>
      <c r="J480" s="8"/>
      <c r="K480" s="9"/>
      <c r="L480" s="10"/>
      <c r="M480" s="8"/>
      <c r="N480" s="8"/>
      <c r="O480" s="8"/>
      <c r="P480" s="8"/>
      <c r="Q480" s="9"/>
      <c r="R480" s="8"/>
      <c r="S480" s="8"/>
    </row>
    <row r="481" spans="3:19" x14ac:dyDescent="0.25">
      <c r="C481" s="28"/>
      <c r="D481" s="28"/>
      <c r="E481" s="11"/>
      <c r="F481" s="8"/>
      <c r="G481" s="8"/>
      <c r="H481" s="8"/>
      <c r="I481" s="8"/>
      <c r="J481" s="8"/>
      <c r="K481" s="9"/>
      <c r="L481" s="10"/>
      <c r="M481" s="8"/>
      <c r="N481" s="8"/>
      <c r="O481" s="8"/>
      <c r="P481" s="8"/>
      <c r="Q481" s="9"/>
      <c r="R481" s="8"/>
      <c r="S481" s="8"/>
    </row>
    <row r="482" spans="3:19" x14ac:dyDescent="0.25">
      <c r="C482" s="28"/>
      <c r="D482" s="28"/>
      <c r="E482" s="11"/>
      <c r="F482" s="8"/>
      <c r="G482" s="8"/>
      <c r="H482" s="8"/>
      <c r="I482" s="8"/>
      <c r="J482" s="8"/>
      <c r="K482" s="9"/>
      <c r="L482" s="10"/>
      <c r="M482" s="8"/>
      <c r="N482" s="8"/>
      <c r="O482" s="8"/>
      <c r="P482" s="8"/>
      <c r="Q482" s="9"/>
      <c r="R482" s="8"/>
      <c r="S482" s="8"/>
    </row>
    <row r="483" spans="3:19" x14ac:dyDescent="0.25">
      <c r="C483" s="28"/>
      <c r="D483" s="28"/>
      <c r="E483" s="11"/>
      <c r="F483" s="8"/>
      <c r="G483" s="8"/>
      <c r="H483" s="8"/>
      <c r="I483" s="8"/>
      <c r="J483" s="8"/>
      <c r="K483" s="9"/>
      <c r="L483" s="10"/>
      <c r="M483" s="8"/>
      <c r="N483" s="8"/>
      <c r="O483" s="8"/>
      <c r="P483" s="8"/>
      <c r="Q483" s="9"/>
      <c r="R483" s="8"/>
      <c r="S483" s="8"/>
    </row>
    <row r="484" spans="3:19" x14ac:dyDescent="0.25">
      <c r="C484" s="28"/>
      <c r="D484" s="28"/>
      <c r="E484" s="11"/>
      <c r="F484" s="8"/>
      <c r="G484" s="8"/>
      <c r="H484" s="8"/>
      <c r="I484" s="8"/>
      <c r="J484" s="8"/>
      <c r="K484" s="9"/>
      <c r="L484" s="10"/>
      <c r="M484" s="8"/>
      <c r="N484" s="8"/>
      <c r="O484" s="8"/>
      <c r="P484" s="8"/>
      <c r="Q484" s="9"/>
      <c r="R484" s="8"/>
      <c r="S484" s="8"/>
    </row>
    <row r="485" spans="3:19" x14ac:dyDescent="0.25">
      <c r="C485" s="28"/>
      <c r="D485" s="28"/>
      <c r="E485" s="11"/>
      <c r="F485" s="8"/>
      <c r="G485" s="8"/>
      <c r="H485" s="8"/>
      <c r="I485" s="8"/>
      <c r="J485" s="8"/>
      <c r="K485" s="9"/>
      <c r="L485" s="10"/>
      <c r="M485" s="8"/>
      <c r="N485" s="8"/>
      <c r="O485" s="8"/>
      <c r="P485" s="8"/>
      <c r="Q485" s="9"/>
      <c r="R485" s="8"/>
      <c r="S485" s="8"/>
    </row>
    <row r="486" spans="3:19" x14ac:dyDescent="0.25">
      <c r="C486" s="28"/>
      <c r="D486" s="28"/>
      <c r="E486" s="11"/>
      <c r="F486" s="8"/>
      <c r="G486" s="8"/>
      <c r="H486" s="8"/>
      <c r="I486" s="8"/>
      <c r="J486" s="8"/>
      <c r="K486" s="9"/>
      <c r="L486" s="10"/>
      <c r="M486" s="8"/>
      <c r="N486" s="8"/>
      <c r="O486" s="8"/>
      <c r="P486" s="8"/>
      <c r="Q486" s="9"/>
      <c r="R486" s="8"/>
      <c r="S486" s="8"/>
    </row>
    <row r="487" spans="3:19" x14ac:dyDescent="0.25">
      <c r="C487" s="28"/>
      <c r="D487" s="28"/>
      <c r="E487" s="11"/>
      <c r="F487" s="8"/>
      <c r="G487" s="8"/>
      <c r="H487" s="8"/>
      <c r="I487" s="8"/>
      <c r="J487" s="8"/>
      <c r="K487" s="9"/>
      <c r="L487" s="10"/>
      <c r="M487" s="8"/>
      <c r="N487" s="8"/>
      <c r="O487" s="8"/>
      <c r="P487" s="8"/>
      <c r="Q487" s="9"/>
      <c r="R487" s="8"/>
      <c r="S487" s="8"/>
    </row>
    <row r="488" spans="3:19" x14ac:dyDescent="0.25">
      <c r="C488" s="28"/>
      <c r="D488" s="28"/>
      <c r="E488" s="11"/>
      <c r="F488" s="8"/>
      <c r="G488" s="8"/>
      <c r="H488" s="8"/>
      <c r="I488" s="8"/>
      <c r="J488" s="8"/>
      <c r="K488" s="9"/>
      <c r="L488" s="10"/>
      <c r="M488" s="8"/>
      <c r="N488" s="8"/>
      <c r="O488" s="8"/>
      <c r="P488" s="8"/>
      <c r="Q488" s="9"/>
      <c r="R488" s="8"/>
      <c r="S488" s="8"/>
    </row>
    <row r="489" spans="3:19" x14ac:dyDescent="0.25">
      <c r="C489" s="28"/>
      <c r="D489" s="28"/>
      <c r="E489" s="11"/>
      <c r="F489" s="8"/>
      <c r="G489" s="8"/>
      <c r="H489" s="8"/>
      <c r="I489" s="8"/>
      <c r="J489" s="8"/>
      <c r="K489" s="9"/>
      <c r="L489" s="10"/>
      <c r="M489" s="8"/>
      <c r="N489" s="8"/>
      <c r="O489" s="8"/>
      <c r="P489" s="8"/>
      <c r="Q489" s="9"/>
      <c r="R489" s="8"/>
      <c r="S489" s="8"/>
    </row>
    <row r="490" spans="3:19" x14ac:dyDescent="0.25">
      <c r="C490" s="28"/>
      <c r="D490" s="28"/>
      <c r="E490" s="11"/>
      <c r="F490" s="8"/>
      <c r="G490" s="8"/>
      <c r="H490" s="8"/>
      <c r="I490" s="8"/>
      <c r="J490" s="8"/>
      <c r="K490" s="9"/>
      <c r="L490" s="10"/>
      <c r="M490" s="8"/>
      <c r="N490" s="8"/>
      <c r="O490" s="8"/>
      <c r="P490" s="8"/>
      <c r="Q490" s="9"/>
      <c r="R490" s="8"/>
      <c r="S490" s="8"/>
    </row>
    <row r="491" spans="3:19" x14ac:dyDescent="0.25">
      <c r="C491" s="28"/>
      <c r="D491" s="28"/>
      <c r="E491" s="11"/>
      <c r="F491" s="8"/>
      <c r="G491" s="8"/>
      <c r="H491" s="8"/>
      <c r="I491" s="8"/>
      <c r="J491" s="8"/>
      <c r="K491" s="9"/>
      <c r="L491" s="10"/>
      <c r="M491" s="8"/>
      <c r="N491" s="8"/>
      <c r="O491" s="8"/>
      <c r="P491" s="8"/>
      <c r="Q491" s="9"/>
      <c r="R491" s="8"/>
      <c r="S491" s="8"/>
    </row>
    <row r="492" spans="3:19" x14ac:dyDescent="0.25">
      <c r="C492" s="28"/>
      <c r="D492" s="28"/>
      <c r="E492" s="11"/>
      <c r="F492" s="8"/>
      <c r="G492" s="8"/>
      <c r="H492" s="8"/>
      <c r="I492" s="8"/>
      <c r="J492" s="8"/>
      <c r="K492" s="9"/>
      <c r="L492" s="10"/>
      <c r="M492" s="8"/>
      <c r="N492" s="8"/>
      <c r="O492" s="8"/>
      <c r="P492" s="8"/>
      <c r="Q492" s="9"/>
      <c r="R492" s="8"/>
      <c r="S492" s="8"/>
    </row>
    <row r="493" spans="3:19" x14ac:dyDescent="0.25">
      <c r="C493" s="28"/>
      <c r="D493" s="28"/>
      <c r="E493" s="11"/>
      <c r="F493" s="8"/>
      <c r="G493" s="8"/>
      <c r="H493" s="8"/>
      <c r="I493" s="8"/>
      <c r="J493" s="8"/>
      <c r="K493" s="9"/>
      <c r="L493" s="10"/>
      <c r="M493" s="8"/>
      <c r="N493" s="8"/>
      <c r="O493" s="8"/>
      <c r="P493" s="8"/>
      <c r="Q493" s="9"/>
      <c r="R493" s="8"/>
      <c r="S493" s="8"/>
    </row>
    <row r="494" spans="3:19" x14ac:dyDescent="0.25">
      <c r="C494" s="28"/>
      <c r="D494" s="28"/>
      <c r="E494" s="11"/>
      <c r="F494" s="8"/>
      <c r="G494" s="8"/>
      <c r="H494" s="8"/>
      <c r="I494" s="8"/>
      <c r="J494" s="8"/>
      <c r="K494" s="9"/>
      <c r="L494" s="10"/>
      <c r="M494" s="8"/>
      <c r="N494" s="8"/>
      <c r="O494" s="8"/>
      <c r="P494" s="8"/>
      <c r="Q494" s="9"/>
      <c r="R494" s="8"/>
      <c r="S494" s="8"/>
    </row>
    <row r="495" spans="3:19" x14ac:dyDescent="0.25">
      <c r="C495" s="28"/>
      <c r="D495" s="28"/>
      <c r="E495" s="11"/>
      <c r="F495" s="8"/>
      <c r="G495" s="8"/>
      <c r="H495" s="8"/>
      <c r="I495" s="8"/>
      <c r="J495" s="8"/>
      <c r="K495" s="9"/>
      <c r="L495" s="10"/>
      <c r="M495" s="8"/>
      <c r="N495" s="8"/>
      <c r="O495" s="8"/>
      <c r="P495" s="8"/>
      <c r="Q495" s="9"/>
      <c r="R495" s="8"/>
      <c r="S495" s="8"/>
    </row>
    <row r="496" spans="3:19" x14ac:dyDescent="0.25">
      <c r="C496" s="28"/>
      <c r="D496" s="28"/>
      <c r="E496" s="11"/>
      <c r="F496" s="8"/>
      <c r="G496" s="8"/>
      <c r="H496" s="8"/>
      <c r="I496" s="8"/>
      <c r="J496" s="8"/>
      <c r="K496" s="9"/>
      <c r="L496" s="10"/>
      <c r="M496" s="8"/>
      <c r="N496" s="8"/>
      <c r="O496" s="8"/>
      <c r="P496" s="8"/>
      <c r="Q496" s="9"/>
      <c r="R496" s="8"/>
      <c r="S496" s="8"/>
    </row>
    <row r="497" spans="3:19" x14ac:dyDescent="0.25">
      <c r="C497" s="28"/>
      <c r="D497" s="28"/>
      <c r="E497" s="11"/>
      <c r="F497" s="8"/>
      <c r="G497" s="8"/>
      <c r="H497" s="8"/>
      <c r="I497" s="8"/>
      <c r="J497" s="8"/>
      <c r="K497" s="9"/>
      <c r="L497" s="10"/>
      <c r="M497" s="8"/>
      <c r="N497" s="8"/>
      <c r="O497" s="8"/>
      <c r="P497" s="8"/>
      <c r="Q497" s="9"/>
      <c r="R497" s="8"/>
      <c r="S497" s="8"/>
    </row>
    <row r="498" spans="3:19" x14ac:dyDescent="0.25">
      <c r="C498" s="28"/>
      <c r="D498" s="28"/>
      <c r="E498" s="11"/>
      <c r="F498" s="8"/>
      <c r="G498" s="8"/>
      <c r="H498" s="8"/>
      <c r="I498" s="8"/>
      <c r="J498" s="8"/>
      <c r="K498" s="9"/>
      <c r="L498" s="10"/>
      <c r="M498" s="8"/>
      <c r="N498" s="8"/>
      <c r="O498" s="8"/>
      <c r="P498" s="8"/>
      <c r="Q498" s="9"/>
      <c r="R498" s="8"/>
      <c r="S498" s="8"/>
    </row>
    <row r="499" spans="3:19" x14ac:dyDescent="0.25">
      <c r="C499" s="28"/>
      <c r="D499" s="28"/>
      <c r="E499" s="11"/>
      <c r="F499" s="8"/>
      <c r="G499" s="8"/>
      <c r="H499" s="8"/>
      <c r="I499" s="8"/>
      <c r="J499" s="8"/>
      <c r="K499" s="9"/>
      <c r="L499" s="10"/>
      <c r="M499" s="8"/>
      <c r="N499" s="8"/>
      <c r="O499" s="8"/>
      <c r="P499" s="8"/>
      <c r="Q499" s="9"/>
      <c r="R499" s="8"/>
      <c r="S499" s="8"/>
    </row>
    <row r="500" spans="3:19" x14ac:dyDescent="0.25">
      <c r="C500" s="28"/>
      <c r="D500" s="28"/>
      <c r="E500" s="11"/>
      <c r="F500" s="8"/>
      <c r="G500" s="8"/>
      <c r="H500" s="8"/>
      <c r="I500" s="8"/>
      <c r="J500" s="8"/>
      <c r="K500" s="9"/>
      <c r="L500" s="10"/>
      <c r="M500" s="8"/>
      <c r="N500" s="8"/>
      <c r="O500" s="8"/>
      <c r="P500" s="8"/>
      <c r="Q500" s="9"/>
      <c r="R500" s="8"/>
      <c r="S500" s="8"/>
    </row>
    <row r="501" spans="3:19" x14ac:dyDescent="0.25">
      <c r="C501" s="28"/>
      <c r="D501" s="28"/>
      <c r="E501" s="11"/>
      <c r="F501" s="8"/>
      <c r="G501" s="8"/>
      <c r="H501" s="8"/>
      <c r="I501" s="8"/>
      <c r="J501" s="8"/>
      <c r="K501" s="9"/>
      <c r="L501" s="10"/>
      <c r="M501" s="8"/>
      <c r="N501" s="8"/>
      <c r="O501" s="8"/>
      <c r="P501" s="8"/>
      <c r="Q501" s="9"/>
      <c r="R501" s="8"/>
      <c r="S501" s="8"/>
    </row>
    <row r="502" spans="3:19" x14ac:dyDescent="0.25">
      <c r="C502" s="28"/>
      <c r="D502" s="28"/>
      <c r="E502" s="11"/>
      <c r="F502" s="8"/>
      <c r="G502" s="8"/>
      <c r="H502" s="8"/>
      <c r="I502" s="8"/>
      <c r="J502" s="8"/>
      <c r="K502" s="9"/>
      <c r="L502" s="10"/>
      <c r="M502" s="8"/>
      <c r="N502" s="8"/>
      <c r="O502" s="8"/>
      <c r="P502" s="8"/>
      <c r="Q502" s="9"/>
      <c r="R502" s="8"/>
      <c r="S502" s="8"/>
    </row>
    <row r="503" spans="3:19" x14ac:dyDescent="0.25">
      <c r="C503" s="28"/>
      <c r="D503" s="28"/>
      <c r="E503" s="11"/>
      <c r="F503" s="8"/>
      <c r="G503" s="8"/>
      <c r="H503" s="8"/>
      <c r="I503" s="8"/>
      <c r="J503" s="8"/>
      <c r="K503" s="9"/>
      <c r="L503" s="10"/>
      <c r="M503" s="8"/>
      <c r="N503" s="8"/>
      <c r="O503" s="8"/>
      <c r="P503" s="8"/>
      <c r="Q503" s="9"/>
      <c r="R503" s="8"/>
      <c r="S503" s="8"/>
    </row>
    <row r="504" spans="3:19" x14ac:dyDescent="0.25">
      <c r="C504" s="28"/>
      <c r="D504" s="28"/>
      <c r="E504" s="11"/>
      <c r="F504" s="8"/>
      <c r="G504" s="8"/>
      <c r="H504" s="8"/>
      <c r="I504" s="8"/>
      <c r="J504" s="8"/>
      <c r="K504" s="9"/>
      <c r="L504" s="10"/>
      <c r="M504" s="8"/>
      <c r="N504" s="8"/>
      <c r="O504" s="8"/>
      <c r="P504" s="8"/>
      <c r="Q504" s="9"/>
      <c r="R504" s="8"/>
      <c r="S504" s="8"/>
    </row>
    <row r="505" spans="3:19" x14ac:dyDescent="0.25">
      <c r="C505" s="28"/>
      <c r="D505" s="28"/>
      <c r="E505" s="11"/>
      <c r="F505" s="8"/>
      <c r="G505" s="8"/>
      <c r="H505" s="8"/>
      <c r="I505" s="8"/>
      <c r="J505" s="8"/>
      <c r="K505" s="9"/>
      <c r="L505" s="10"/>
      <c r="M505" s="8"/>
      <c r="N505" s="8"/>
      <c r="O505" s="8"/>
      <c r="P505" s="8"/>
      <c r="Q505" s="9"/>
      <c r="R505" s="8"/>
      <c r="S505" s="8"/>
    </row>
    <row r="506" spans="3:19" x14ac:dyDescent="0.25">
      <c r="C506" s="28"/>
      <c r="D506" s="28"/>
      <c r="G506" s="8"/>
      <c r="H506" s="8"/>
      <c r="I506" s="8"/>
      <c r="J506" s="8"/>
      <c r="K506" s="9"/>
      <c r="L506" s="10"/>
      <c r="M506" s="8"/>
      <c r="N506" s="8"/>
      <c r="O506" s="8"/>
      <c r="P506" s="8"/>
      <c r="Q506" s="9"/>
      <c r="R506" s="8"/>
      <c r="S506" s="8"/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P506"/>
  <sheetViews>
    <sheetView showGridLines="0" zoomScale="84" zoomScaleNormal="84" workbookViewId="0">
      <selection activeCell="H32" sqref="H32"/>
    </sheetView>
  </sheetViews>
  <sheetFormatPr defaultRowHeight="15" x14ac:dyDescent="0.25"/>
  <cols>
    <col min="3" max="3" width="17.85546875" style="29" customWidth="1"/>
    <col min="4" max="4" width="12.5703125" bestFit="1" customWidth="1"/>
    <col min="5" max="5" width="5" bestFit="1" customWidth="1"/>
    <col min="6" max="6" width="10" bestFit="1" customWidth="1"/>
    <col min="7" max="8" width="11.5703125" bestFit="1" customWidth="1"/>
    <col min="9" max="9" width="7" bestFit="1" customWidth="1"/>
    <col min="10" max="10" width="9" bestFit="1" customWidth="1"/>
    <col min="11" max="11" width="6" bestFit="1" customWidth="1"/>
    <col min="12" max="12" width="5" bestFit="1" customWidth="1"/>
    <col min="13" max="13" width="14.28515625" bestFit="1" customWidth="1"/>
    <col min="14" max="14" width="24.85546875" bestFit="1" customWidth="1"/>
    <col min="15" max="15" width="21.42578125" bestFit="1" customWidth="1"/>
  </cols>
  <sheetData>
    <row r="1" spans="3:16" ht="18.75" x14ac:dyDescent="0.3">
      <c r="C1" s="57" t="s">
        <v>1334</v>
      </c>
      <c r="D1" s="57"/>
    </row>
    <row r="2" spans="3:16" x14ac:dyDescent="0.25">
      <c r="C2"/>
    </row>
    <row r="4" spans="3:16" s="27" customFormat="1" x14ac:dyDescent="0.25">
      <c r="C4" s="38" t="s">
        <v>1329</v>
      </c>
      <c r="D4" s="39" t="s">
        <v>1249</v>
      </c>
      <c r="E4" s="24"/>
      <c r="F4" s="24"/>
      <c r="G4" s="24"/>
      <c r="H4" s="25"/>
      <c r="I4" s="26"/>
      <c r="J4" s="24"/>
      <c r="K4" s="24"/>
      <c r="L4" s="24"/>
      <c r="M4" s="24"/>
      <c r="N4" s="25"/>
      <c r="O4" s="24"/>
      <c r="P4" s="24"/>
    </row>
    <row r="5" spans="3:16" x14ac:dyDescent="0.25">
      <c r="C5" s="53">
        <v>45605</v>
      </c>
      <c r="D5" s="53"/>
      <c r="E5" s="8"/>
      <c r="F5" s="8"/>
      <c r="G5" s="8"/>
      <c r="H5" s="9"/>
      <c r="I5" s="10"/>
      <c r="J5" s="8"/>
      <c r="K5" s="8"/>
      <c r="L5" s="8"/>
      <c r="M5" s="8"/>
      <c r="N5" s="9"/>
      <c r="O5" s="8"/>
      <c r="P5" s="8"/>
    </row>
    <row r="6" spans="3:16" x14ac:dyDescent="0.25">
      <c r="C6" s="53">
        <v>18988</v>
      </c>
      <c r="D6" s="53"/>
      <c r="E6" s="8"/>
      <c r="F6" s="8"/>
      <c r="G6" s="8"/>
      <c r="H6" s="9"/>
      <c r="I6" s="10"/>
      <c r="J6" s="8"/>
      <c r="K6" s="8"/>
      <c r="L6" s="8"/>
      <c r="M6" s="8"/>
      <c r="N6" s="9"/>
      <c r="O6" s="8"/>
      <c r="P6" s="8"/>
    </row>
    <row r="7" spans="3:16" x14ac:dyDescent="0.25">
      <c r="C7" s="53">
        <v>44350</v>
      </c>
      <c r="D7" s="53"/>
      <c r="E7" s="8"/>
      <c r="F7" s="8"/>
      <c r="G7" s="8"/>
      <c r="H7" s="9"/>
      <c r="I7" s="10"/>
      <c r="J7" s="8"/>
      <c r="K7" s="8"/>
      <c r="L7" s="8"/>
      <c r="M7" s="8"/>
      <c r="N7" s="9"/>
      <c r="O7" s="8"/>
      <c r="P7" s="8"/>
    </row>
    <row r="8" spans="3:16" x14ac:dyDescent="0.25">
      <c r="C8" s="53">
        <v>26775</v>
      </c>
      <c r="D8" s="53"/>
      <c r="E8" s="8"/>
      <c r="F8" s="8"/>
      <c r="G8" s="8"/>
      <c r="H8" s="9"/>
      <c r="I8" s="10"/>
      <c r="J8" s="8"/>
      <c r="K8" s="8"/>
      <c r="L8" s="8"/>
      <c r="M8" s="8"/>
      <c r="N8" s="9"/>
      <c r="O8" s="8"/>
      <c r="P8" s="8"/>
    </row>
    <row r="9" spans="3:16" x14ac:dyDescent="0.25">
      <c r="C9" s="53">
        <v>49231</v>
      </c>
      <c r="D9" s="53"/>
      <c r="E9" s="8"/>
      <c r="F9" s="8"/>
      <c r="G9" s="8"/>
      <c r="H9" s="9"/>
      <c r="I9" s="10"/>
      <c r="J9" s="8"/>
      <c r="K9" s="8"/>
      <c r="L9" s="8"/>
      <c r="M9" s="8"/>
      <c r="N9" s="9"/>
      <c r="O9" s="8"/>
      <c r="P9" s="8"/>
    </row>
    <row r="10" spans="3:16" x14ac:dyDescent="0.25">
      <c r="C10" s="53">
        <v>14231</v>
      </c>
      <c r="D10" s="53"/>
      <c r="E10" s="8"/>
      <c r="F10" s="8"/>
      <c r="G10" s="8"/>
      <c r="H10" s="9"/>
      <c r="I10" s="10"/>
      <c r="J10" s="8"/>
      <c r="K10" s="8"/>
      <c r="L10" s="8"/>
      <c r="M10" s="8"/>
      <c r="N10" s="9"/>
      <c r="O10" s="8"/>
      <c r="P10" s="8"/>
    </row>
    <row r="11" spans="3:16" x14ac:dyDescent="0.25">
      <c r="C11" s="53">
        <v>50158</v>
      </c>
      <c r="D11" s="53"/>
      <c r="E11" s="8"/>
      <c r="F11" s="8"/>
      <c r="G11" s="8"/>
      <c r="H11" s="9"/>
      <c r="I11" s="10"/>
      <c r="J11" s="8"/>
      <c r="K11" s="8"/>
      <c r="L11" s="8"/>
      <c r="M11" s="8"/>
      <c r="N11" s="9"/>
      <c r="O11" s="8"/>
      <c r="P11" s="8"/>
    </row>
    <row r="12" spans="3:16" x14ac:dyDescent="0.25">
      <c r="C12" s="53">
        <v>39406</v>
      </c>
      <c r="D12" s="53"/>
      <c r="E12" s="8"/>
      <c r="F12" s="8"/>
      <c r="G12" s="8"/>
      <c r="H12" s="9"/>
      <c r="I12" s="10"/>
      <c r="J12" s="8"/>
      <c r="K12" s="8"/>
      <c r="L12" s="8"/>
      <c r="M12" s="8"/>
      <c r="N12" s="9"/>
      <c r="O12" s="8"/>
      <c r="P12" s="8"/>
    </row>
    <row r="13" spans="3:16" x14ac:dyDescent="0.25">
      <c r="C13" s="53">
        <v>16109</v>
      </c>
      <c r="D13" s="53"/>
      <c r="E13" s="8"/>
      <c r="F13" s="8"/>
      <c r="G13" s="8"/>
      <c r="H13" s="9"/>
      <c r="I13" s="10"/>
      <c r="J13" s="8"/>
      <c r="K13" s="8"/>
      <c r="L13" s="8"/>
      <c r="M13" s="8"/>
      <c r="N13" s="9"/>
      <c r="O13" s="8"/>
      <c r="P13" s="8"/>
    </row>
    <row r="14" spans="3:16" x14ac:dyDescent="0.25">
      <c r="C14" s="53">
        <v>27944</v>
      </c>
      <c r="D14" s="53"/>
      <c r="E14" s="8"/>
      <c r="F14" s="8"/>
      <c r="G14" s="8"/>
      <c r="H14" s="9"/>
      <c r="I14" s="10"/>
      <c r="J14" s="8"/>
      <c r="K14" s="8"/>
      <c r="L14" s="8"/>
      <c r="M14" s="8"/>
      <c r="N14" s="9"/>
      <c r="O14" s="8"/>
      <c r="P14" s="8"/>
    </row>
    <row r="15" spans="3:16" x14ac:dyDescent="0.25">
      <c r="C15" s="53">
        <v>31169</v>
      </c>
      <c r="D15" s="53"/>
      <c r="E15" s="8"/>
      <c r="F15" s="8"/>
      <c r="G15" s="8"/>
      <c r="H15" s="9"/>
      <c r="I15" s="10"/>
      <c r="J15" s="8"/>
      <c r="K15" s="8"/>
      <c r="L15" s="8"/>
      <c r="M15" s="8"/>
      <c r="N15" s="9"/>
      <c r="O15" s="8"/>
      <c r="P15" s="8"/>
    </row>
    <row r="16" spans="3:16" x14ac:dyDescent="0.25">
      <c r="C16" s="53">
        <v>49653</v>
      </c>
      <c r="D16" s="53"/>
      <c r="E16" s="8"/>
      <c r="F16" s="8"/>
      <c r="G16" s="8"/>
      <c r="H16" s="9"/>
      <c r="I16" s="10"/>
      <c r="J16" s="8"/>
      <c r="K16" s="8"/>
      <c r="L16" s="8"/>
      <c r="M16" s="8"/>
      <c r="N16" s="9"/>
      <c r="O16" s="8"/>
      <c r="P16" s="8"/>
    </row>
    <row r="17" spans="3:16" x14ac:dyDescent="0.25">
      <c r="C17" s="53">
        <v>36023</v>
      </c>
      <c r="D17" s="53"/>
      <c r="E17" s="8"/>
      <c r="F17" s="8"/>
      <c r="G17" s="8"/>
      <c r="H17" s="9"/>
      <c r="I17" s="10"/>
      <c r="J17" s="8"/>
      <c r="K17" s="8"/>
      <c r="L17" s="8"/>
      <c r="M17" s="8"/>
      <c r="N17" s="9"/>
      <c r="O17" s="8"/>
      <c r="P17" s="8"/>
    </row>
    <row r="18" spans="3:16" x14ac:dyDescent="0.25">
      <c r="C18" s="53">
        <v>33450</v>
      </c>
      <c r="D18" s="53"/>
      <c r="E18" s="8"/>
      <c r="F18" s="8"/>
      <c r="G18" s="8"/>
      <c r="H18" s="9"/>
      <c r="I18" s="10"/>
      <c r="J18" s="8"/>
      <c r="K18" s="8"/>
      <c r="L18" s="8"/>
      <c r="M18" s="8"/>
      <c r="N18" s="9"/>
      <c r="O18" s="8"/>
      <c r="P18" s="8"/>
    </row>
    <row r="19" spans="3:16" x14ac:dyDescent="0.25">
      <c r="C19" s="53">
        <v>55008</v>
      </c>
      <c r="D19" s="53"/>
      <c r="E19" s="8"/>
      <c r="F19" s="8"/>
      <c r="G19" s="8"/>
      <c r="H19" s="9"/>
      <c r="I19" s="10"/>
      <c r="J19" s="8"/>
      <c r="K19" s="8"/>
      <c r="L19" s="8"/>
      <c r="M19" s="8"/>
      <c r="N19" s="9"/>
      <c r="O19" s="8"/>
      <c r="P19" s="8"/>
    </row>
    <row r="20" spans="3:16" x14ac:dyDescent="0.25">
      <c r="C20" s="53">
        <v>21076</v>
      </c>
      <c r="D20" s="53"/>
      <c r="E20" s="8"/>
      <c r="F20" s="8"/>
      <c r="G20" s="8"/>
      <c r="H20" s="9"/>
      <c r="I20" s="10"/>
      <c r="J20" s="8"/>
      <c r="K20" s="8"/>
      <c r="L20" s="8"/>
      <c r="M20" s="8"/>
      <c r="N20" s="9"/>
      <c r="O20" s="8"/>
      <c r="P20" s="8"/>
    </row>
    <row r="21" spans="3:16" x14ac:dyDescent="0.25">
      <c r="C21" s="53">
        <v>17128</v>
      </c>
      <c r="D21" s="53"/>
      <c r="E21" s="8"/>
      <c r="F21" s="8"/>
      <c r="G21" s="8"/>
      <c r="H21" s="9"/>
      <c r="I21" s="10"/>
      <c r="J21" s="8"/>
      <c r="K21" s="8"/>
      <c r="L21" s="8"/>
      <c r="M21" s="8"/>
      <c r="N21" s="9"/>
      <c r="O21" s="8"/>
      <c r="P21" s="8"/>
    </row>
    <row r="22" spans="3:16" x14ac:dyDescent="0.25">
      <c r="C22" s="53">
        <v>31106</v>
      </c>
      <c r="D22" s="53"/>
      <c r="E22" s="8"/>
      <c r="F22" s="8"/>
      <c r="G22" s="8"/>
      <c r="H22" s="9"/>
      <c r="I22" s="10"/>
      <c r="J22" s="8"/>
      <c r="K22" s="8"/>
      <c r="L22" s="8"/>
      <c r="M22" s="8"/>
      <c r="N22" s="9"/>
      <c r="O22" s="8"/>
      <c r="P22" s="8"/>
    </row>
    <row r="23" spans="3:16" x14ac:dyDescent="0.25">
      <c r="C23" s="53">
        <v>35680</v>
      </c>
      <c r="D23" s="53"/>
      <c r="E23" s="8"/>
      <c r="F23" s="8"/>
      <c r="G23" s="8"/>
      <c r="H23" s="9"/>
      <c r="I23" s="10"/>
      <c r="J23" s="8"/>
      <c r="K23" s="8"/>
      <c r="L23" s="8"/>
      <c r="M23" s="8"/>
      <c r="N23" s="9"/>
      <c r="O23" s="8"/>
      <c r="P23" s="8"/>
    </row>
    <row r="24" spans="3:16" x14ac:dyDescent="0.25">
      <c r="C24" s="53">
        <v>51480</v>
      </c>
      <c r="D24" s="53"/>
      <c r="E24" s="8"/>
      <c r="F24" s="8"/>
      <c r="G24" s="8"/>
      <c r="H24" s="9"/>
      <c r="I24" s="10"/>
      <c r="J24" s="8"/>
      <c r="K24" s="8"/>
      <c r="L24" s="8"/>
      <c r="M24" s="8"/>
      <c r="N24" s="9"/>
      <c r="O24" s="8"/>
      <c r="P24" s="8"/>
    </row>
    <row r="25" spans="3:16" x14ac:dyDescent="0.25">
      <c r="C25" s="28"/>
      <c r="D25" s="8"/>
      <c r="E25" s="8"/>
      <c r="F25" s="8"/>
      <c r="G25" s="9"/>
      <c r="H25" s="10"/>
      <c r="I25" s="8"/>
      <c r="J25" s="8"/>
      <c r="K25" s="8"/>
      <c r="L25" s="8"/>
      <c r="M25" s="9"/>
      <c r="N25" s="8"/>
      <c r="O25" s="8"/>
    </row>
    <row r="26" spans="3:16" x14ac:dyDescent="0.25">
      <c r="C26" s="28"/>
      <c r="D26" s="8"/>
      <c r="E26" s="8"/>
      <c r="F26" s="8"/>
      <c r="G26" s="9"/>
      <c r="H26" s="10"/>
      <c r="I26" s="8"/>
      <c r="J26" s="8"/>
      <c r="K26" s="8"/>
      <c r="L26" s="8"/>
      <c r="M26" s="9"/>
      <c r="N26" s="8"/>
      <c r="O26" s="8"/>
    </row>
    <row r="27" spans="3:16" ht="18" customHeight="1" x14ac:dyDescent="0.5"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</row>
    <row r="28" spans="3:16" x14ac:dyDescent="0.25">
      <c r="C28" s="31"/>
      <c r="D28" s="8"/>
      <c r="E28" s="8"/>
      <c r="F28" s="8"/>
      <c r="G28" s="9"/>
      <c r="H28" s="10"/>
      <c r="I28" s="8"/>
      <c r="J28" s="8"/>
      <c r="K28" s="8"/>
      <c r="L28" s="8"/>
      <c r="M28" s="9"/>
      <c r="N28" s="8"/>
      <c r="O28" s="8"/>
    </row>
    <row r="29" spans="3:16" x14ac:dyDescent="0.25">
      <c r="C29" s="31"/>
      <c r="D29" s="8"/>
      <c r="E29" s="8"/>
      <c r="F29" s="8"/>
      <c r="G29" s="9"/>
      <c r="H29" s="10"/>
      <c r="I29" s="8"/>
      <c r="J29" s="8"/>
      <c r="K29" s="8"/>
      <c r="L29" s="8"/>
      <c r="M29" s="9"/>
      <c r="N29" s="8"/>
      <c r="O29" s="8"/>
    </row>
    <row r="30" spans="3:16" x14ac:dyDescent="0.25">
      <c r="C30" s="32"/>
      <c r="D30" s="8"/>
      <c r="E30" s="8"/>
      <c r="F30" s="8"/>
      <c r="G30" s="9"/>
      <c r="H30" s="10"/>
      <c r="I30" s="8"/>
      <c r="J30" s="8"/>
      <c r="K30" s="8"/>
      <c r="L30" s="8"/>
      <c r="M30" s="9"/>
      <c r="N30" s="8"/>
      <c r="O30" s="8"/>
    </row>
    <row r="31" spans="3:16" x14ac:dyDescent="0.25">
      <c r="C31"/>
      <c r="D31" s="8"/>
      <c r="E31" s="8"/>
      <c r="F31" s="8"/>
      <c r="G31" s="9"/>
      <c r="H31" s="10"/>
      <c r="I31" s="8"/>
      <c r="J31" s="8"/>
      <c r="K31" s="8"/>
      <c r="L31" s="8"/>
      <c r="M31" s="9"/>
      <c r="N31" s="8"/>
      <c r="O31" s="8"/>
    </row>
    <row r="32" spans="3:16" x14ac:dyDescent="0.25">
      <c r="C32"/>
      <c r="D32" s="8"/>
      <c r="E32" s="8"/>
      <c r="F32" s="8"/>
      <c r="G32" s="9"/>
      <c r="H32" s="10"/>
      <c r="I32" s="8"/>
      <c r="J32" s="8"/>
      <c r="K32" s="8"/>
      <c r="L32" s="8"/>
      <c r="M32" s="9"/>
      <c r="N32" s="8"/>
      <c r="O32" s="8"/>
    </row>
    <row r="33" spans="3:15" x14ac:dyDescent="0.25">
      <c r="C33"/>
      <c r="D33" s="8"/>
      <c r="E33" s="8"/>
      <c r="F33" s="8"/>
      <c r="G33" s="9"/>
      <c r="H33" s="10"/>
      <c r="I33" s="8"/>
      <c r="J33" s="8"/>
      <c r="K33" s="8"/>
      <c r="L33" s="8"/>
      <c r="M33" s="9"/>
      <c r="N33" s="8"/>
      <c r="O33" s="8"/>
    </row>
    <row r="34" spans="3:15" x14ac:dyDescent="0.25">
      <c r="C34"/>
      <c r="D34" s="8"/>
      <c r="E34" s="8"/>
      <c r="F34" s="8"/>
      <c r="G34" s="9"/>
      <c r="H34" s="10"/>
      <c r="I34" s="8"/>
      <c r="J34" s="8"/>
      <c r="K34" s="8"/>
      <c r="L34" s="8"/>
      <c r="M34" s="9"/>
      <c r="N34" s="8"/>
      <c r="O34" s="8"/>
    </row>
    <row r="35" spans="3:15" x14ac:dyDescent="0.25">
      <c r="C35"/>
      <c r="D35" s="8"/>
      <c r="E35" s="8"/>
      <c r="F35" s="8"/>
      <c r="G35" s="9"/>
      <c r="H35" s="10"/>
      <c r="I35" s="8"/>
      <c r="J35" s="8"/>
      <c r="K35" s="8"/>
      <c r="L35" s="8"/>
      <c r="M35" s="9"/>
      <c r="N35" s="8"/>
      <c r="O35" s="8"/>
    </row>
    <row r="36" spans="3:15" x14ac:dyDescent="0.25">
      <c r="C36"/>
      <c r="D36" s="8"/>
      <c r="E36" s="8"/>
      <c r="F36" s="8"/>
      <c r="G36" s="9"/>
      <c r="H36" s="10"/>
      <c r="I36" s="8"/>
      <c r="J36" s="8"/>
      <c r="K36" s="8"/>
      <c r="L36" s="8"/>
      <c r="M36" s="9"/>
      <c r="N36" s="8"/>
      <c r="O36" s="8"/>
    </row>
    <row r="37" spans="3:15" x14ac:dyDescent="0.25">
      <c r="C37"/>
      <c r="D37" s="8"/>
      <c r="E37" s="8"/>
      <c r="F37" s="8"/>
      <c r="G37" s="9"/>
      <c r="H37" s="10"/>
      <c r="I37" s="8"/>
      <c r="J37" s="8"/>
      <c r="K37" s="8"/>
      <c r="L37" s="8"/>
      <c r="M37" s="9"/>
      <c r="N37" s="8"/>
      <c r="O37" s="8"/>
    </row>
    <row r="38" spans="3:15" x14ac:dyDescent="0.25">
      <c r="C38"/>
      <c r="D38" s="8"/>
      <c r="E38" s="8"/>
      <c r="F38" s="8"/>
      <c r="G38" s="9"/>
      <c r="H38" s="10"/>
      <c r="I38" s="8"/>
      <c r="J38" s="8"/>
      <c r="K38" s="8"/>
      <c r="L38" s="8"/>
      <c r="M38" s="9"/>
      <c r="N38" s="8"/>
      <c r="O38" s="8"/>
    </row>
    <row r="39" spans="3:15" x14ac:dyDescent="0.25">
      <c r="C39"/>
      <c r="D39" s="8"/>
      <c r="E39" s="8"/>
      <c r="F39" s="8"/>
      <c r="G39" s="9"/>
      <c r="H39" s="10"/>
      <c r="I39" s="8"/>
      <c r="J39" s="8"/>
      <c r="K39" s="8"/>
      <c r="L39" s="8"/>
      <c r="M39" s="9"/>
      <c r="N39" s="8"/>
      <c r="O39" s="8"/>
    </row>
    <row r="40" spans="3:15" x14ac:dyDescent="0.25">
      <c r="C40"/>
      <c r="D40" s="8"/>
      <c r="E40" s="8"/>
      <c r="F40" s="8"/>
      <c r="G40" s="9"/>
      <c r="H40" s="10"/>
      <c r="I40" s="8"/>
      <c r="J40" s="8"/>
      <c r="K40" s="8"/>
      <c r="L40" s="8"/>
      <c r="M40" s="9"/>
      <c r="N40" s="8"/>
      <c r="O40" s="8"/>
    </row>
    <row r="41" spans="3:15" x14ac:dyDescent="0.25">
      <c r="C41" s="28"/>
      <c r="D41" s="8"/>
      <c r="E41" s="8"/>
      <c r="F41" s="8"/>
      <c r="G41" s="9"/>
      <c r="H41" s="10"/>
      <c r="I41" s="8"/>
      <c r="J41" s="8"/>
      <c r="K41" s="8"/>
      <c r="L41" s="8"/>
      <c r="M41" s="9"/>
      <c r="N41" s="8"/>
      <c r="O41" s="8"/>
    </row>
    <row r="42" spans="3:15" x14ac:dyDescent="0.25">
      <c r="C42" s="28"/>
      <c r="D42" s="8"/>
      <c r="E42" s="8"/>
      <c r="F42" s="8"/>
      <c r="G42" s="9"/>
      <c r="H42" s="10"/>
      <c r="I42" s="8"/>
      <c r="J42" s="8"/>
      <c r="K42" s="8"/>
      <c r="L42" s="8"/>
      <c r="M42" s="9"/>
      <c r="N42" s="8"/>
      <c r="O42" s="8"/>
    </row>
    <row r="43" spans="3:15" x14ac:dyDescent="0.25">
      <c r="C43" s="28"/>
      <c r="D43" s="8"/>
      <c r="E43" s="8"/>
      <c r="F43" s="8"/>
      <c r="G43" s="9"/>
      <c r="H43" s="10"/>
      <c r="I43" s="8"/>
      <c r="J43" s="8"/>
      <c r="K43" s="8"/>
      <c r="L43" s="8"/>
      <c r="M43" s="9"/>
      <c r="N43" s="8"/>
      <c r="O43" s="8"/>
    </row>
    <row r="44" spans="3:15" x14ac:dyDescent="0.25">
      <c r="C44" s="28"/>
      <c r="D44" s="8"/>
      <c r="E44" s="8"/>
      <c r="F44" s="8"/>
      <c r="G44" s="9"/>
      <c r="H44" s="10"/>
      <c r="I44" s="8"/>
      <c r="J44" s="8"/>
      <c r="K44" s="8"/>
      <c r="L44" s="8"/>
      <c r="M44" s="9"/>
      <c r="N44" s="8"/>
      <c r="O44" s="8"/>
    </row>
    <row r="45" spans="3:15" x14ac:dyDescent="0.25">
      <c r="C45" s="28"/>
      <c r="D45" s="8"/>
      <c r="E45" s="8"/>
      <c r="F45" s="8"/>
      <c r="G45" s="9"/>
      <c r="H45" s="10"/>
      <c r="I45" s="8"/>
      <c r="J45" s="8"/>
      <c r="K45" s="8"/>
      <c r="L45" s="8"/>
      <c r="M45" s="9"/>
      <c r="N45" s="8"/>
      <c r="O45" s="8"/>
    </row>
    <row r="46" spans="3:15" x14ac:dyDescent="0.25">
      <c r="C46" s="28"/>
      <c r="D46" s="8"/>
      <c r="E46" s="8"/>
      <c r="F46" s="8"/>
      <c r="G46" s="9"/>
      <c r="H46" s="10"/>
      <c r="I46" s="8"/>
      <c r="J46" s="8"/>
      <c r="K46" s="8"/>
      <c r="L46" s="8"/>
      <c r="M46" s="9"/>
      <c r="N46" s="8"/>
      <c r="O46" s="8"/>
    </row>
    <row r="47" spans="3:15" x14ac:dyDescent="0.25">
      <c r="C47" s="28"/>
      <c r="D47" s="8"/>
      <c r="E47" s="8"/>
      <c r="F47" s="8"/>
      <c r="G47" s="9"/>
      <c r="H47" s="10"/>
      <c r="I47" s="8"/>
      <c r="J47" s="8"/>
      <c r="K47" s="8"/>
      <c r="L47" s="8"/>
      <c r="M47" s="9"/>
      <c r="N47" s="8"/>
      <c r="O47" s="8"/>
    </row>
    <row r="48" spans="3:15" x14ac:dyDescent="0.25">
      <c r="C48" s="28"/>
      <c r="D48" s="8"/>
      <c r="E48" s="8"/>
      <c r="F48" s="8"/>
      <c r="G48" s="9"/>
      <c r="H48" s="10"/>
      <c r="I48" s="8"/>
      <c r="J48" s="8"/>
      <c r="K48" s="8"/>
      <c r="L48" s="8"/>
      <c r="M48" s="9"/>
      <c r="N48" s="8"/>
      <c r="O48" s="8"/>
    </row>
    <row r="49" spans="3:15" x14ac:dyDescent="0.25">
      <c r="C49" s="28"/>
      <c r="D49" s="8"/>
      <c r="E49" s="8"/>
      <c r="F49" s="8"/>
      <c r="G49" s="9"/>
      <c r="H49" s="10"/>
      <c r="I49" s="8"/>
      <c r="J49" s="8"/>
      <c r="K49" s="8"/>
      <c r="L49" s="8"/>
      <c r="M49" s="9"/>
      <c r="N49" s="8"/>
      <c r="O49" s="8"/>
    </row>
    <row r="50" spans="3:15" x14ac:dyDescent="0.25">
      <c r="C50" s="28"/>
      <c r="D50" s="8"/>
      <c r="E50" s="8"/>
      <c r="F50" s="8"/>
      <c r="G50" s="9"/>
      <c r="H50" s="10"/>
      <c r="I50" s="8"/>
      <c r="J50" s="8"/>
      <c r="K50" s="8"/>
      <c r="L50" s="8"/>
      <c r="M50" s="9"/>
      <c r="N50" s="8"/>
      <c r="O50" s="8"/>
    </row>
    <row r="51" spans="3:15" x14ac:dyDescent="0.25">
      <c r="C51" s="28"/>
      <c r="D51" s="8"/>
      <c r="E51" s="8"/>
      <c r="F51" s="8"/>
      <c r="G51" s="9"/>
      <c r="H51" s="10"/>
      <c r="I51" s="8"/>
      <c r="J51" s="8"/>
      <c r="K51" s="8"/>
      <c r="L51" s="8"/>
      <c r="M51" s="9"/>
      <c r="N51" s="8"/>
      <c r="O51" s="8"/>
    </row>
    <row r="52" spans="3:15" x14ac:dyDescent="0.25">
      <c r="C52" s="28"/>
      <c r="D52" s="8"/>
      <c r="E52" s="8"/>
      <c r="F52" s="8"/>
      <c r="G52" s="9"/>
      <c r="H52" s="10"/>
      <c r="I52" s="8"/>
      <c r="J52" s="8"/>
      <c r="K52" s="8"/>
      <c r="L52" s="8"/>
      <c r="M52" s="9"/>
      <c r="N52" s="8"/>
      <c r="O52" s="8"/>
    </row>
    <row r="53" spans="3:15" x14ac:dyDescent="0.25">
      <c r="C53" s="28"/>
      <c r="D53" s="8"/>
      <c r="E53" s="8"/>
      <c r="F53" s="8"/>
      <c r="G53" s="9"/>
      <c r="H53" s="10"/>
      <c r="I53" s="8"/>
      <c r="J53" s="8"/>
      <c r="K53" s="8"/>
      <c r="L53" s="8"/>
      <c r="M53" s="9"/>
      <c r="N53" s="8"/>
      <c r="O53" s="8"/>
    </row>
    <row r="54" spans="3:15" x14ac:dyDescent="0.25">
      <c r="C54" s="28"/>
      <c r="D54" s="8"/>
      <c r="E54" s="8"/>
      <c r="F54" s="8"/>
      <c r="G54" s="9"/>
      <c r="H54" s="10"/>
      <c r="I54" s="8"/>
      <c r="J54" s="8"/>
      <c r="K54" s="8"/>
      <c r="L54" s="8"/>
      <c r="M54" s="9"/>
      <c r="N54" s="8"/>
      <c r="O54" s="8"/>
    </row>
    <row r="55" spans="3:15" x14ac:dyDescent="0.25">
      <c r="C55" s="28"/>
      <c r="D55" s="8"/>
      <c r="E55" s="8"/>
      <c r="F55" s="8"/>
      <c r="G55" s="9"/>
      <c r="H55" s="10"/>
      <c r="I55" s="8"/>
      <c r="J55" s="8"/>
      <c r="K55" s="8"/>
      <c r="L55" s="8"/>
      <c r="M55" s="9"/>
      <c r="N55" s="8"/>
      <c r="O55" s="8"/>
    </row>
    <row r="56" spans="3:15" x14ac:dyDescent="0.25">
      <c r="C56" s="28"/>
      <c r="D56" s="8"/>
      <c r="E56" s="8"/>
      <c r="F56" s="8"/>
      <c r="G56" s="9"/>
      <c r="H56" s="10"/>
      <c r="I56" s="8"/>
      <c r="J56" s="8"/>
      <c r="K56" s="8"/>
      <c r="L56" s="8"/>
      <c r="M56" s="9"/>
      <c r="N56" s="8"/>
      <c r="O56" s="8"/>
    </row>
    <row r="57" spans="3:15" x14ac:dyDescent="0.25">
      <c r="C57" s="28"/>
      <c r="D57" s="8"/>
      <c r="E57" s="8"/>
      <c r="F57" s="8"/>
      <c r="G57" s="9"/>
      <c r="H57" s="10"/>
      <c r="I57" s="8"/>
      <c r="J57" s="8"/>
      <c r="K57" s="8"/>
      <c r="L57" s="8"/>
      <c r="M57" s="9"/>
      <c r="N57" s="8"/>
      <c r="O57" s="8"/>
    </row>
    <row r="58" spans="3:15" x14ac:dyDescent="0.25">
      <c r="C58" s="28"/>
      <c r="D58" s="8"/>
      <c r="E58" s="8"/>
      <c r="F58" s="8"/>
      <c r="G58" s="9"/>
      <c r="H58" s="10"/>
      <c r="I58" s="8"/>
      <c r="J58" s="8"/>
      <c r="K58" s="8"/>
      <c r="L58" s="8"/>
      <c r="M58" s="9"/>
      <c r="N58" s="8"/>
      <c r="O58" s="8"/>
    </row>
    <row r="59" spans="3:15" x14ac:dyDescent="0.25">
      <c r="C59" s="28"/>
      <c r="D59" s="8"/>
      <c r="E59" s="8"/>
      <c r="F59" s="8"/>
      <c r="G59" s="9"/>
      <c r="H59" s="10"/>
      <c r="I59" s="8"/>
      <c r="J59" s="8"/>
      <c r="K59" s="8"/>
      <c r="L59" s="8"/>
      <c r="M59" s="9"/>
      <c r="N59" s="8"/>
      <c r="O59" s="8"/>
    </row>
    <row r="60" spans="3:15" x14ac:dyDescent="0.25">
      <c r="C60" s="28"/>
      <c r="D60" s="8"/>
      <c r="E60" s="8"/>
      <c r="F60" s="8"/>
      <c r="G60" s="9"/>
      <c r="H60" s="10"/>
      <c r="I60" s="8"/>
      <c r="J60" s="8"/>
      <c r="K60" s="8"/>
      <c r="L60" s="8"/>
      <c r="M60" s="9"/>
      <c r="N60" s="8"/>
      <c r="O60" s="8"/>
    </row>
    <row r="61" spans="3:15" x14ac:dyDescent="0.25">
      <c r="C61" s="28"/>
      <c r="D61" s="8"/>
      <c r="E61" s="8"/>
      <c r="F61" s="8"/>
      <c r="G61" s="9"/>
      <c r="H61" s="10"/>
      <c r="I61" s="8"/>
      <c r="J61" s="8"/>
      <c r="K61" s="8"/>
      <c r="L61" s="8"/>
      <c r="M61" s="9"/>
      <c r="N61" s="8"/>
      <c r="O61" s="8"/>
    </row>
    <row r="62" spans="3:15" x14ac:dyDescent="0.25">
      <c r="C62" s="28"/>
      <c r="D62" s="8"/>
      <c r="E62" s="8"/>
      <c r="F62" s="8"/>
      <c r="G62" s="9"/>
      <c r="H62" s="10"/>
      <c r="I62" s="8"/>
      <c r="J62" s="8"/>
      <c r="K62" s="8"/>
      <c r="L62" s="8"/>
      <c r="M62" s="9"/>
      <c r="N62" s="8"/>
      <c r="O62" s="8"/>
    </row>
    <row r="63" spans="3:15" x14ac:dyDescent="0.25">
      <c r="C63" s="28"/>
      <c r="D63" s="8"/>
      <c r="E63" s="8"/>
      <c r="F63" s="8"/>
      <c r="G63" s="9"/>
      <c r="H63" s="10"/>
      <c r="I63" s="8"/>
      <c r="J63" s="8"/>
      <c r="K63" s="8"/>
      <c r="L63" s="8"/>
      <c r="M63" s="9"/>
      <c r="N63" s="8"/>
      <c r="O63" s="8"/>
    </row>
    <row r="64" spans="3:15" x14ac:dyDescent="0.25">
      <c r="C64" s="28"/>
      <c r="D64" s="8"/>
      <c r="E64" s="8"/>
      <c r="F64" s="8"/>
      <c r="G64" s="9"/>
      <c r="H64" s="10"/>
      <c r="I64" s="8"/>
      <c r="J64" s="8"/>
      <c r="K64" s="8"/>
      <c r="L64" s="8"/>
      <c r="M64" s="9"/>
      <c r="N64" s="8"/>
      <c r="O64" s="8"/>
    </row>
    <row r="65" spans="3:15" x14ac:dyDescent="0.25">
      <c r="C65" s="28"/>
      <c r="D65" s="8"/>
      <c r="E65" s="8"/>
      <c r="F65" s="8"/>
      <c r="G65" s="9"/>
      <c r="H65" s="10"/>
      <c r="I65" s="8"/>
      <c r="J65" s="8"/>
      <c r="K65" s="8"/>
      <c r="L65" s="8"/>
      <c r="M65" s="9"/>
      <c r="N65" s="8"/>
      <c r="O65" s="8"/>
    </row>
    <row r="66" spans="3:15" x14ac:dyDescent="0.25">
      <c r="C66" s="28"/>
      <c r="D66" s="8"/>
      <c r="E66" s="8"/>
      <c r="F66" s="8"/>
      <c r="G66" s="9"/>
      <c r="H66" s="10"/>
      <c r="I66" s="8"/>
      <c r="J66" s="8"/>
      <c r="K66" s="8"/>
      <c r="L66" s="8"/>
      <c r="M66" s="9"/>
      <c r="N66" s="8"/>
      <c r="O66" s="8"/>
    </row>
    <row r="67" spans="3:15" x14ac:dyDescent="0.25">
      <c r="C67" s="28"/>
      <c r="D67" s="8"/>
      <c r="E67" s="8"/>
      <c r="F67" s="8"/>
      <c r="G67" s="9"/>
      <c r="H67" s="10"/>
      <c r="I67" s="8"/>
      <c r="J67" s="8"/>
      <c r="K67" s="8"/>
      <c r="L67" s="8"/>
      <c r="M67" s="9"/>
      <c r="N67" s="8"/>
      <c r="O67" s="8"/>
    </row>
    <row r="68" spans="3:15" x14ac:dyDescent="0.25">
      <c r="C68" s="28"/>
      <c r="D68" s="8"/>
      <c r="E68" s="8"/>
      <c r="F68" s="8"/>
      <c r="G68" s="9"/>
      <c r="H68" s="10"/>
      <c r="I68" s="8"/>
      <c r="J68" s="8"/>
      <c r="K68" s="8"/>
      <c r="L68" s="8"/>
      <c r="M68" s="9"/>
      <c r="N68" s="8"/>
      <c r="O68" s="8"/>
    </row>
    <row r="69" spans="3:15" x14ac:dyDescent="0.25">
      <c r="C69" s="28"/>
      <c r="D69" s="8"/>
      <c r="E69" s="8"/>
      <c r="F69" s="8"/>
      <c r="G69" s="9"/>
      <c r="H69" s="10"/>
      <c r="I69" s="8"/>
      <c r="J69" s="8"/>
      <c r="K69" s="8"/>
      <c r="L69" s="8"/>
      <c r="M69" s="9"/>
      <c r="N69" s="8"/>
      <c r="O69" s="8"/>
    </row>
    <row r="70" spans="3:15" x14ac:dyDescent="0.25">
      <c r="C70" s="28"/>
      <c r="D70" s="8"/>
      <c r="E70" s="8"/>
      <c r="F70" s="8"/>
      <c r="G70" s="9"/>
      <c r="H70" s="10"/>
      <c r="I70" s="8"/>
      <c r="J70" s="8"/>
      <c r="K70" s="8"/>
      <c r="L70" s="8"/>
      <c r="M70" s="9"/>
      <c r="N70" s="8"/>
      <c r="O70" s="8"/>
    </row>
    <row r="71" spans="3:15" x14ac:dyDescent="0.25">
      <c r="C71" s="28"/>
      <c r="D71" s="8"/>
      <c r="E71" s="8"/>
      <c r="F71" s="8"/>
      <c r="G71" s="9"/>
      <c r="H71" s="10"/>
      <c r="I71" s="8"/>
      <c r="J71" s="8"/>
      <c r="K71" s="8"/>
      <c r="L71" s="8"/>
      <c r="M71" s="9"/>
      <c r="N71" s="8"/>
      <c r="O71" s="8"/>
    </row>
    <row r="72" spans="3:15" x14ac:dyDescent="0.25">
      <c r="C72" s="28"/>
      <c r="D72" s="8"/>
      <c r="E72" s="8"/>
      <c r="F72" s="8"/>
      <c r="G72" s="9"/>
      <c r="H72" s="10"/>
      <c r="I72" s="8"/>
      <c r="J72" s="8"/>
      <c r="K72" s="8"/>
      <c r="L72" s="8"/>
      <c r="M72" s="9"/>
      <c r="N72" s="8"/>
      <c r="O72" s="8"/>
    </row>
    <row r="73" spans="3:15" x14ac:dyDescent="0.25">
      <c r="C73" s="28"/>
      <c r="D73" s="8"/>
      <c r="E73" s="8"/>
      <c r="F73" s="8"/>
      <c r="G73" s="9"/>
      <c r="H73" s="10"/>
      <c r="I73" s="8"/>
      <c r="J73" s="8"/>
      <c r="K73" s="8"/>
      <c r="L73" s="8"/>
      <c r="M73" s="9"/>
      <c r="N73" s="8"/>
      <c r="O73" s="8"/>
    </row>
    <row r="74" spans="3:15" x14ac:dyDescent="0.25">
      <c r="C74" s="28"/>
      <c r="D74" s="8"/>
      <c r="E74" s="8"/>
      <c r="F74" s="8"/>
      <c r="G74" s="9"/>
      <c r="H74" s="10"/>
      <c r="I74" s="8"/>
      <c r="J74" s="8"/>
      <c r="K74" s="8"/>
      <c r="L74" s="8"/>
      <c r="M74" s="9"/>
      <c r="N74" s="8"/>
      <c r="O74" s="8"/>
    </row>
    <row r="75" spans="3:15" x14ac:dyDescent="0.25">
      <c r="C75" s="28"/>
      <c r="D75" s="8"/>
      <c r="E75" s="8"/>
      <c r="F75" s="8"/>
      <c r="G75" s="9"/>
      <c r="H75" s="10"/>
      <c r="I75" s="8"/>
      <c r="J75" s="8"/>
      <c r="K75" s="8"/>
      <c r="L75" s="8"/>
      <c r="M75" s="9"/>
      <c r="N75" s="8"/>
      <c r="O75" s="8"/>
    </row>
    <row r="76" spans="3:15" x14ac:dyDescent="0.25">
      <c r="C76" s="28"/>
      <c r="D76" s="8"/>
      <c r="E76" s="8"/>
      <c r="F76" s="8"/>
      <c r="G76" s="9"/>
      <c r="H76" s="10"/>
      <c r="I76" s="8"/>
      <c r="J76" s="8"/>
      <c r="K76" s="8"/>
      <c r="L76" s="8"/>
      <c r="M76" s="9"/>
      <c r="N76" s="8"/>
      <c r="O76" s="8"/>
    </row>
    <row r="77" spans="3:15" x14ac:dyDescent="0.25">
      <c r="C77" s="28"/>
      <c r="D77" s="8"/>
      <c r="E77" s="8"/>
      <c r="F77" s="8"/>
      <c r="G77" s="9"/>
      <c r="H77" s="10"/>
      <c r="I77" s="8"/>
      <c r="J77" s="8"/>
      <c r="K77" s="8"/>
      <c r="L77" s="8"/>
      <c r="M77" s="9"/>
      <c r="N77" s="8"/>
      <c r="O77" s="8"/>
    </row>
    <row r="78" spans="3:15" x14ac:dyDescent="0.25">
      <c r="C78" s="28"/>
      <c r="D78" s="8"/>
      <c r="E78" s="8"/>
      <c r="F78" s="8"/>
      <c r="G78" s="9"/>
      <c r="H78" s="10"/>
      <c r="I78" s="8"/>
      <c r="J78" s="8"/>
      <c r="K78" s="8"/>
      <c r="L78" s="8"/>
      <c r="M78" s="9"/>
      <c r="N78" s="8"/>
      <c r="O78" s="8"/>
    </row>
    <row r="79" spans="3:15" x14ac:dyDescent="0.25">
      <c r="C79" s="28"/>
      <c r="D79" s="8"/>
      <c r="E79" s="8"/>
      <c r="F79" s="8"/>
      <c r="G79" s="9"/>
      <c r="H79" s="10"/>
      <c r="I79" s="8"/>
      <c r="J79" s="8"/>
      <c r="K79" s="8"/>
      <c r="L79" s="8"/>
      <c r="M79" s="9"/>
      <c r="N79" s="8"/>
      <c r="O79" s="8"/>
    </row>
    <row r="80" spans="3:15" x14ac:dyDescent="0.25">
      <c r="C80" s="28"/>
      <c r="D80" s="8"/>
      <c r="E80" s="8"/>
      <c r="F80" s="8"/>
      <c r="G80" s="9"/>
      <c r="H80" s="10"/>
      <c r="I80" s="8"/>
      <c r="J80" s="8"/>
      <c r="K80" s="8"/>
      <c r="L80" s="8"/>
      <c r="M80" s="9"/>
      <c r="N80" s="8"/>
      <c r="O80" s="8"/>
    </row>
    <row r="81" spans="3:15" x14ac:dyDescent="0.25">
      <c r="C81" s="28"/>
      <c r="D81" s="8"/>
      <c r="E81" s="8"/>
      <c r="F81" s="8"/>
      <c r="G81" s="9"/>
      <c r="H81" s="10"/>
      <c r="I81" s="8"/>
      <c r="J81" s="8"/>
      <c r="K81" s="8"/>
      <c r="L81" s="8"/>
      <c r="M81" s="9"/>
      <c r="N81" s="8"/>
      <c r="O81" s="8"/>
    </row>
    <row r="82" spans="3:15" x14ac:dyDescent="0.25">
      <c r="C82" s="28"/>
      <c r="D82" s="8"/>
      <c r="E82" s="8"/>
      <c r="F82" s="8"/>
      <c r="G82" s="9"/>
      <c r="H82" s="10"/>
      <c r="I82" s="8"/>
      <c r="J82" s="8"/>
      <c r="K82" s="8"/>
      <c r="L82" s="8"/>
      <c r="M82" s="9"/>
      <c r="N82" s="8"/>
      <c r="O82" s="8"/>
    </row>
    <row r="83" spans="3:15" x14ac:dyDescent="0.25">
      <c r="C83" s="28"/>
      <c r="D83" s="8"/>
      <c r="E83" s="8"/>
      <c r="F83" s="8"/>
      <c r="G83" s="9"/>
      <c r="H83" s="10"/>
      <c r="I83" s="8"/>
      <c r="J83" s="8"/>
      <c r="K83" s="8"/>
      <c r="L83" s="8"/>
      <c r="M83" s="9"/>
      <c r="N83" s="8"/>
      <c r="O83" s="8"/>
    </row>
    <row r="84" spans="3:15" x14ac:dyDescent="0.25">
      <c r="C84" s="28"/>
      <c r="D84" s="8"/>
      <c r="E84" s="8"/>
      <c r="F84" s="8"/>
      <c r="G84" s="9"/>
      <c r="H84" s="10"/>
      <c r="I84" s="8"/>
      <c r="J84" s="8"/>
      <c r="K84" s="8"/>
      <c r="L84" s="8"/>
      <c r="M84" s="9"/>
      <c r="N84" s="8"/>
      <c r="O84" s="8"/>
    </row>
    <row r="85" spans="3:15" x14ac:dyDescent="0.25">
      <c r="C85" s="28"/>
      <c r="D85" s="8"/>
      <c r="E85" s="8"/>
      <c r="F85" s="8"/>
      <c r="G85" s="9"/>
      <c r="H85" s="10"/>
      <c r="I85" s="8"/>
      <c r="J85" s="8"/>
      <c r="K85" s="8"/>
      <c r="L85" s="8"/>
      <c r="M85" s="9"/>
      <c r="N85" s="8"/>
      <c r="O85" s="8"/>
    </row>
    <row r="86" spans="3:15" x14ac:dyDescent="0.25">
      <c r="C86" s="28"/>
      <c r="D86" s="8"/>
      <c r="E86" s="8"/>
      <c r="F86" s="8"/>
      <c r="G86" s="9"/>
      <c r="H86" s="10"/>
      <c r="I86" s="8"/>
      <c r="J86" s="8"/>
      <c r="K86" s="8"/>
      <c r="L86" s="8"/>
      <c r="M86" s="9"/>
      <c r="N86" s="8"/>
      <c r="O86" s="8"/>
    </row>
    <row r="87" spans="3:15" x14ac:dyDescent="0.25">
      <c r="C87" s="28"/>
      <c r="D87" s="8"/>
      <c r="E87" s="8"/>
      <c r="F87" s="8"/>
      <c r="G87" s="9"/>
      <c r="H87" s="10"/>
      <c r="I87" s="8"/>
      <c r="J87" s="8"/>
      <c r="K87" s="8"/>
      <c r="L87" s="8"/>
      <c r="M87" s="9"/>
      <c r="N87" s="8"/>
      <c r="O87" s="8"/>
    </row>
    <row r="88" spans="3:15" x14ac:dyDescent="0.25">
      <c r="C88" s="28"/>
      <c r="D88" s="8"/>
      <c r="E88" s="8"/>
      <c r="F88" s="8"/>
      <c r="G88" s="9"/>
      <c r="H88" s="10"/>
      <c r="I88" s="8"/>
      <c r="J88" s="8"/>
      <c r="K88" s="8"/>
      <c r="L88" s="8"/>
      <c r="M88" s="9"/>
      <c r="N88" s="8"/>
      <c r="O88" s="8"/>
    </row>
    <row r="89" spans="3:15" x14ac:dyDescent="0.25">
      <c r="C89" s="28"/>
      <c r="D89" s="8"/>
      <c r="E89" s="8"/>
      <c r="F89" s="8"/>
      <c r="G89" s="9"/>
      <c r="H89" s="10"/>
      <c r="I89" s="8"/>
      <c r="J89" s="8"/>
      <c r="K89" s="8"/>
      <c r="L89" s="8"/>
      <c r="M89" s="9"/>
      <c r="N89" s="8"/>
      <c r="O89" s="8"/>
    </row>
    <row r="90" spans="3:15" x14ac:dyDescent="0.25">
      <c r="C90" s="28"/>
      <c r="D90" s="8"/>
      <c r="E90" s="8"/>
      <c r="F90" s="8"/>
      <c r="G90" s="9"/>
      <c r="H90" s="10"/>
      <c r="I90" s="8"/>
      <c r="J90" s="8"/>
      <c r="K90" s="8"/>
      <c r="L90" s="8"/>
      <c r="M90" s="9"/>
      <c r="N90" s="8"/>
      <c r="O90" s="8"/>
    </row>
    <row r="91" spans="3:15" x14ac:dyDescent="0.25">
      <c r="C91" s="28"/>
      <c r="D91" s="8"/>
      <c r="E91" s="8"/>
      <c r="F91" s="8"/>
      <c r="G91" s="9"/>
      <c r="H91" s="10"/>
      <c r="I91" s="8"/>
      <c r="J91" s="8"/>
      <c r="K91" s="8"/>
      <c r="L91" s="8"/>
      <c r="M91" s="9"/>
      <c r="N91" s="8"/>
      <c r="O91" s="8"/>
    </row>
    <row r="92" spans="3:15" x14ac:dyDescent="0.25">
      <c r="C92" s="28"/>
      <c r="D92" s="8"/>
      <c r="E92" s="8"/>
      <c r="F92" s="8"/>
      <c r="G92" s="9"/>
      <c r="H92" s="10"/>
      <c r="I92" s="8"/>
      <c r="J92" s="8"/>
      <c r="K92" s="8"/>
      <c r="L92" s="8"/>
      <c r="M92" s="9"/>
      <c r="N92" s="8"/>
      <c r="O92" s="8"/>
    </row>
    <row r="93" spans="3:15" x14ac:dyDescent="0.25">
      <c r="C93" s="28"/>
      <c r="D93" s="8"/>
      <c r="E93" s="8"/>
      <c r="F93" s="8"/>
      <c r="G93" s="9"/>
      <c r="H93" s="10"/>
      <c r="I93" s="8"/>
      <c r="J93" s="8"/>
      <c r="K93" s="8"/>
      <c r="L93" s="8"/>
      <c r="M93" s="9"/>
      <c r="N93" s="8"/>
      <c r="O93" s="8"/>
    </row>
    <row r="94" spans="3:15" x14ac:dyDescent="0.25">
      <c r="C94" s="28"/>
      <c r="D94" s="8"/>
      <c r="E94" s="8"/>
      <c r="F94" s="8"/>
      <c r="G94" s="9"/>
      <c r="H94" s="10"/>
      <c r="I94" s="8"/>
      <c r="J94" s="8"/>
      <c r="K94" s="8"/>
      <c r="L94" s="8"/>
      <c r="M94" s="9"/>
      <c r="N94" s="8"/>
      <c r="O94" s="8"/>
    </row>
    <row r="95" spans="3:15" x14ac:dyDescent="0.25">
      <c r="C95" s="28"/>
      <c r="D95" s="8"/>
      <c r="E95" s="8"/>
      <c r="F95" s="8"/>
      <c r="G95" s="9"/>
      <c r="H95" s="10"/>
      <c r="I95" s="8"/>
      <c r="J95" s="8"/>
      <c r="K95" s="8"/>
      <c r="L95" s="8"/>
      <c r="M95" s="9"/>
      <c r="N95" s="8"/>
      <c r="O95" s="8"/>
    </row>
    <row r="96" spans="3:15" x14ac:dyDescent="0.25">
      <c r="C96" s="28"/>
      <c r="D96" s="8"/>
      <c r="E96" s="8"/>
      <c r="F96" s="8"/>
      <c r="G96" s="9"/>
      <c r="H96" s="10"/>
      <c r="I96" s="8"/>
      <c r="J96" s="8"/>
      <c r="K96" s="8"/>
      <c r="L96" s="8"/>
      <c r="M96" s="9"/>
      <c r="N96" s="8"/>
      <c r="O96" s="8"/>
    </row>
    <row r="97" spans="3:15" x14ac:dyDescent="0.25">
      <c r="C97" s="28"/>
      <c r="D97" s="8"/>
      <c r="E97" s="8"/>
      <c r="F97" s="8"/>
      <c r="G97" s="9"/>
      <c r="H97" s="10"/>
      <c r="I97" s="8"/>
      <c r="J97" s="8"/>
      <c r="K97" s="8"/>
      <c r="L97" s="8"/>
      <c r="M97" s="9"/>
      <c r="N97" s="8"/>
      <c r="O97" s="8"/>
    </row>
    <row r="98" spans="3:15" x14ac:dyDescent="0.25">
      <c r="C98" s="28"/>
      <c r="D98" s="8"/>
      <c r="E98" s="8"/>
      <c r="F98" s="8"/>
      <c r="G98" s="9"/>
      <c r="H98" s="10"/>
      <c r="I98" s="8"/>
      <c r="J98" s="8"/>
      <c r="K98" s="8"/>
      <c r="L98" s="8"/>
      <c r="M98" s="9"/>
      <c r="N98" s="8"/>
      <c r="O98" s="8"/>
    </row>
    <row r="99" spans="3:15" x14ac:dyDescent="0.25">
      <c r="C99" s="28"/>
      <c r="D99" s="8"/>
      <c r="E99" s="8"/>
      <c r="F99" s="8"/>
      <c r="G99" s="9"/>
      <c r="H99" s="10"/>
      <c r="I99" s="8"/>
      <c r="J99" s="8"/>
      <c r="K99" s="8"/>
      <c r="L99" s="8"/>
      <c r="M99" s="9"/>
      <c r="N99" s="8"/>
      <c r="O99" s="8"/>
    </row>
    <row r="100" spans="3:15" x14ac:dyDescent="0.25">
      <c r="C100" s="28"/>
      <c r="D100" s="8"/>
      <c r="E100" s="8"/>
      <c r="F100" s="8"/>
      <c r="G100" s="9"/>
      <c r="H100" s="10"/>
      <c r="I100" s="8"/>
      <c r="J100" s="8"/>
      <c r="K100" s="8"/>
      <c r="L100" s="8"/>
      <c r="M100" s="9"/>
      <c r="N100" s="8"/>
      <c r="O100" s="8"/>
    </row>
    <row r="101" spans="3:15" x14ac:dyDescent="0.25">
      <c r="C101" s="28"/>
      <c r="D101" s="8"/>
      <c r="E101" s="8"/>
      <c r="F101" s="8"/>
      <c r="G101" s="9"/>
      <c r="H101" s="10"/>
      <c r="I101" s="8"/>
      <c r="J101" s="8"/>
      <c r="K101" s="8"/>
      <c r="L101" s="8"/>
      <c r="M101" s="9"/>
      <c r="N101" s="8"/>
      <c r="O101" s="8"/>
    </row>
    <row r="102" spans="3:15" x14ac:dyDescent="0.25">
      <c r="C102" s="28"/>
      <c r="D102" s="8"/>
      <c r="E102" s="8"/>
      <c r="F102" s="8"/>
      <c r="G102" s="9"/>
      <c r="H102" s="10"/>
      <c r="I102" s="8"/>
      <c r="J102" s="8"/>
      <c r="K102" s="8"/>
      <c r="L102" s="8"/>
      <c r="M102" s="9"/>
      <c r="N102" s="8"/>
      <c r="O102" s="8"/>
    </row>
    <row r="103" spans="3:15" x14ac:dyDescent="0.25">
      <c r="C103" s="28"/>
      <c r="D103" s="8"/>
      <c r="E103" s="8"/>
      <c r="F103" s="8"/>
      <c r="G103" s="9"/>
      <c r="H103" s="10"/>
      <c r="I103" s="8"/>
      <c r="J103" s="8"/>
      <c r="K103" s="8"/>
      <c r="L103" s="8"/>
      <c r="M103" s="9"/>
      <c r="N103" s="8"/>
      <c r="O103" s="8"/>
    </row>
    <row r="104" spans="3:15" x14ac:dyDescent="0.25">
      <c r="C104" s="28"/>
      <c r="D104" s="8"/>
      <c r="E104" s="8"/>
      <c r="F104" s="8"/>
      <c r="G104" s="9"/>
      <c r="H104" s="10"/>
      <c r="I104" s="8"/>
      <c r="J104" s="8"/>
      <c r="K104" s="8"/>
      <c r="L104" s="8"/>
      <c r="M104" s="9"/>
      <c r="N104" s="8"/>
      <c r="O104" s="8"/>
    </row>
    <row r="105" spans="3:15" x14ac:dyDescent="0.25">
      <c r="C105" s="28"/>
      <c r="D105" s="8"/>
      <c r="E105" s="8"/>
      <c r="F105" s="8"/>
      <c r="G105" s="9"/>
      <c r="H105" s="10"/>
      <c r="I105" s="8"/>
      <c r="J105" s="8"/>
      <c r="K105" s="8"/>
      <c r="L105" s="8"/>
      <c r="M105" s="9"/>
      <c r="N105" s="8"/>
      <c r="O105" s="8"/>
    </row>
    <row r="106" spans="3:15" x14ac:dyDescent="0.25">
      <c r="C106" s="28"/>
      <c r="D106" s="8"/>
      <c r="E106" s="8"/>
      <c r="F106" s="8"/>
      <c r="G106" s="9"/>
      <c r="H106" s="10"/>
      <c r="I106" s="8"/>
      <c r="J106" s="8"/>
      <c r="K106" s="8"/>
      <c r="L106" s="8"/>
      <c r="M106" s="9"/>
      <c r="N106" s="8"/>
      <c r="O106" s="8"/>
    </row>
    <row r="107" spans="3:15" x14ac:dyDescent="0.25">
      <c r="C107" s="28"/>
      <c r="D107" s="8"/>
      <c r="E107" s="8"/>
      <c r="F107" s="8"/>
      <c r="G107" s="9"/>
      <c r="H107" s="10"/>
      <c r="I107" s="8"/>
      <c r="J107" s="8"/>
      <c r="K107" s="8"/>
      <c r="L107" s="8"/>
      <c r="M107" s="9"/>
      <c r="N107" s="8"/>
      <c r="O107" s="8"/>
    </row>
    <row r="108" spans="3:15" x14ac:dyDescent="0.25">
      <c r="C108" s="28"/>
      <c r="D108" s="8"/>
      <c r="E108" s="8"/>
      <c r="F108" s="8"/>
      <c r="G108" s="9"/>
      <c r="H108" s="10"/>
      <c r="I108" s="8"/>
      <c r="J108" s="8"/>
      <c r="K108" s="8"/>
      <c r="L108" s="8"/>
      <c r="M108" s="9"/>
      <c r="N108" s="8"/>
      <c r="O108" s="8"/>
    </row>
    <row r="109" spans="3:15" x14ac:dyDescent="0.25">
      <c r="C109" s="28"/>
      <c r="D109" s="8"/>
      <c r="E109" s="8"/>
      <c r="F109" s="8"/>
      <c r="G109" s="9"/>
      <c r="H109" s="10"/>
      <c r="I109" s="8"/>
      <c r="J109" s="8"/>
      <c r="K109" s="8"/>
      <c r="L109" s="8"/>
      <c r="M109" s="9"/>
      <c r="N109" s="8"/>
      <c r="O109" s="8"/>
    </row>
    <row r="110" spans="3:15" x14ac:dyDescent="0.25">
      <c r="C110" s="28"/>
      <c r="D110" s="8"/>
      <c r="E110" s="8"/>
      <c r="F110" s="8"/>
      <c r="G110" s="9"/>
      <c r="H110" s="10"/>
      <c r="I110" s="8"/>
      <c r="J110" s="8"/>
      <c r="K110" s="8"/>
      <c r="L110" s="8"/>
      <c r="M110" s="9"/>
      <c r="N110" s="8"/>
      <c r="O110" s="8"/>
    </row>
    <row r="111" spans="3:15" x14ac:dyDescent="0.25">
      <c r="C111" s="28"/>
      <c r="D111" s="8"/>
      <c r="E111" s="8"/>
      <c r="F111" s="8"/>
      <c r="G111" s="9"/>
      <c r="H111" s="10"/>
      <c r="I111" s="8"/>
      <c r="J111" s="8"/>
      <c r="K111" s="8"/>
      <c r="L111" s="8"/>
      <c r="M111" s="9"/>
      <c r="N111" s="8"/>
      <c r="O111" s="8"/>
    </row>
    <row r="112" spans="3:15" x14ac:dyDescent="0.25">
      <c r="C112" s="28"/>
      <c r="D112" s="8"/>
      <c r="E112" s="8"/>
      <c r="F112" s="8"/>
      <c r="G112" s="9"/>
      <c r="H112" s="10"/>
      <c r="I112" s="8"/>
      <c r="J112" s="8"/>
      <c r="K112" s="8"/>
      <c r="L112" s="8"/>
      <c r="M112" s="9"/>
      <c r="N112" s="8"/>
      <c r="O112" s="8"/>
    </row>
    <row r="113" spans="3:15" x14ac:dyDescent="0.25">
      <c r="C113" s="28"/>
      <c r="D113" s="8"/>
      <c r="E113" s="8"/>
      <c r="F113" s="8"/>
      <c r="G113" s="9"/>
      <c r="H113" s="10"/>
      <c r="I113" s="8"/>
      <c r="J113" s="8"/>
      <c r="K113" s="8"/>
      <c r="L113" s="8"/>
      <c r="M113" s="9"/>
      <c r="N113" s="8"/>
      <c r="O113" s="8"/>
    </row>
    <row r="114" spans="3:15" x14ac:dyDescent="0.25">
      <c r="C114" s="28"/>
      <c r="D114" s="8"/>
      <c r="E114" s="8"/>
      <c r="F114" s="8"/>
      <c r="G114" s="9"/>
      <c r="H114" s="10"/>
      <c r="I114" s="8"/>
      <c r="J114" s="8"/>
      <c r="K114" s="8"/>
      <c r="L114" s="8"/>
      <c r="M114" s="9"/>
      <c r="N114" s="8"/>
      <c r="O114" s="8"/>
    </row>
    <row r="115" spans="3:15" x14ac:dyDescent="0.25">
      <c r="C115" s="28"/>
      <c r="D115" s="8"/>
      <c r="E115" s="8"/>
      <c r="F115" s="8"/>
      <c r="G115" s="9"/>
      <c r="H115" s="10"/>
      <c r="I115" s="8"/>
      <c r="J115" s="8"/>
      <c r="K115" s="8"/>
      <c r="L115" s="8"/>
      <c r="M115" s="9"/>
      <c r="N115" s="8"/>
      <c r="O115" s="8"/>
    </row>
    <row r="116" spans="3:15" x14ac:dyDescent="0.25">
      <c r="C116" s="28"/>
      <c r="D116" s="8"/>
      <c r="E116" s="8"/>
      <c r="F116" s="8"/>
      <c r="G116" s="9"/>
      <c r="H116" s="10"/>
      <c r="I116" s="8"/>
      <c r="J116" s="8"/>
      <c r="K116" s="8"/>
      <c r="L116" s="8"/>
      <c r="M116" s="9"/>
      <c r="N116" s="8"/>
      <c r="O116" s="8"/>
    </row>
    <row r="117" spans="3:15" x14ac:dyDescent="0.25">
      <c r="C117" s="28"/>
      <c r="D117" s="8"/>
      <c r="E117" s="8"/>
      <c r="F117" s="8"/>
      <c r="G117" s="9"/>
      <c r="H117" s="10"/>
      <c r="I117" s="8"/>
      <c r="J117" s="8"/>
      <c r="K117" s="8"/>
      <c r="L117" s="8"/>
      <c r="M117" s="9"/>
      <c r="N117" s="8"/>
      <c r="O117" s="8"/>
    </row>
    <row r="118" spans="3:15" x14ac:dyDescent="0.25">
      <c r="C118" s="28"/>
      <c r="D118" s="8"/>
      <c r="E118" s="8"/>
      <c r="F118" s="8"/>
      <c r="G118" s="9"/>
      <c r="H118" s="10"/>
      <c r="I118" s="8"/>
      <c r="J118" s="8"/>
      <c r="K118" s="8"/>
      <c r="L118" s="8"/>
      <c r="M118" s="9"/>
      <c r="N118" s="8"/>
      <c r="O118" s="8"/>
    </row>
    <row r="119" spans="3:15" x14ac:dyDescent="0.25">
      <c r="C119" s="28"/>
      <c r="D119" s="8"/>
      <c r="E119" s="8"/>
      <c r="F119" s="8"/>
      <c r="G119" s="9"/>
      <c r="H119" s="10"/>
      <c r="I119" s="8"/>
      <c r="J119" s="8"/>
      <c r="K119" s="8"/>
      <c r="L119" s="8"/>
      <c r="M119" s="9"/>
      <c r="N119" s="8"/>
      <c r="O119" s="8"/>
    </row>
    <row r="120" spans="3:15" x14ac:dyDescent="0.25">
      <c r="C120" s="28"/>
      <c r="D120" s="8"/>
      <c r="E120" s="8"/>
      <c r="F120" s="8"/>
      <c r="G120" s="9"/>
      <c r="H120" s="10"/>
      <c r="I120" s="8"/>
      <c r="J120" s="8"/>
      <c r="K120" s="8"/>
      <c r="L120" s="8"/>
      <c r="M120" s="9"/>
      <c r="N120" s="8"/>
      <c r="O120" s="8"/>
    </row>
    <row r="121" spans="3:15" x14ac:dyDescent="0.25">
      <c r="C121" s="28"/>
      <c r="D121" s="8"/>
      <c r="E121" s="8"/>
      <c r="F121" s="8"/>
      <c r="G121" s="9"/>
      <c r="H121" s="10"/>
      <c r="I121" s="8"/>
      <c r="J121" s="8"/>
      <c r="K121" s="8"/>
      <c r="L121" s="8"/>
      <c r="M121" s="9"/>
      <c r="N121" s="8"/>
      <c r="O121" s="8"/>
    </row>
    <row r="122" spans="3:15" x14ac:dyDescent="0.25">
      <c r="C122" s="28"/>
      <c r="D122" s="8"/>
      <c r="E122" s="8"/>
      <c r="F122" s="8"/>
      <c r="G122" s="9"/>
      <c r="H122" s="10"/>
      <c r="I122" s="8"/>
      <c r="J122" s="8"/>
      <c r="K122" s="8"/>
      <c r="L122" s="8"/>
      <c r="M122" s="9"/>
      <c r="N122" s="8"/>
      <c r="O122" s="8"/>
    </row>
    <row r="123" spans="3:15" x14ac:dyDescent="0.25">
      <c r="C123" s="28"/>
      <c r="D123" s="8"/>
      <c r="E123" s="8"/>
      <c r="F123" s="8"/>
      <c r="G123" s="9"/>
      <c r="H123" s="10"/>
      <c r="I123" s="8"/>
      <c r="J123" s="8"/>
      <c r="K123" s="8"/>
      <c r="L123" s="8"/>
      <c r="M123" s="9"/>
      <c r="N123" s="8"/>
      <c r="O123" s="8"/>
    </row>
    <row r="124" spans="3:15" x14ac:dyDescent="0.25">
      <c r="C124" s="28"/>
      <c r="D124" s="8"/>
      <c r="E124" s="8"/>
      <c r="F124" s="8"/>
      <c r="G124" s="9"/>
      <c r="H124" s="10"/>
      <c r="I124" s="8"/>
      <c r="J124" s="8"/>
      <c r="K124" s="8"/>
      <c r="L124" s="8"/>
      <c r="M124" s="9"/>
      <c r="N124" s="8"/>
      <c r="O124" s="8"/>
    </row>
    <row r="125" spans="3:15" x14ac:dyDescent="0.25">
      <c r="C125" s="28"/>
      <c r="D125" s="8"/>
      <c r="E125" s="8"/>
      <c r="F125" s="8"/>
      <c r="G125" s="9"/>
      <c r="H125" s="10"/>
      <c r="I125" s="8"/>
      <c r="J125" s="8"/>
      <c r="K125" s="8"/>
      <c r="L125" s="8"/>
      <c r="M125" s="9"/>
      <c r="N125" s="8"/>
      <c r="O125" s="8"/>
    </row>
    <row r="126" spans="3:15" x14ac:dyDescent="0.25">
      <c r="C126" s="28"/>
      <c r="D126" s="8"/>
      <c r="E126" s="8"/>
      <c r="F126" s="8"/>
      <c r="G126" s="9"/>
      <c r="H126" s="10"/>
      <c r="I126" s="8"/>
      <c r="J126" s="8"/>
      <c r="K126" s="8"/>
      <c r="L126" s="8"/>
      <c r="M126" s="9"/>
      <c r="N126" s="8"/>
      <c r="O126" s="8"/>
    </row>
    <row r="127" spans="3:15" x14ac:dyDescent="0.25">
      <c r="C127" s="28"/>
      <c r="D127" s="8"/>
      <c r="E127" s="8"/>
      <c r="F127" s="8"/>
      <c r="G127" s="9"/>
      <c r="H127" s="10"/>
      <c r="I127" s="8"/>
      <c r="J127" s="8"/>
      <c r="K127" s="8"/>
      <c r="L127" s="8"/>
      <c r="M127" s="9"/>
      <c r="N127" s="8"/>
      <c r="O127" s="8"/>
    </row>
    <row r="128" spans="3:15" x14ac:dyDescent="0.25">
      <c r="C128" s="28"/>
      <c r="D128" s="8"/>
      <c r="E128" s="8"/>
      <c r="F128" s="8"/>
      <c r="G128" s="9"/>
      <c r="H128" s="10"/>
      <c r="I128" s="8"/>
      <c r="J128" s="8"/>
      <c r="K128" s="8"/>
      <c r="L128" s="8"/>
      <c r="M128" s="9"/>
      <c r="N128" s="8"/>
      <c r="O128" s="8"/>
    </row>
    <row r="129" spans="3:15" x14ac:dyDescent="0.25">
      <c r="C129" s="28"/>
      <c r="D129" s="8"/>
      <c r="E129" s="8"/>
      <c r="F129" s="8"/>
      <c r="G129" s="9"/>
      <c r="H129" s="10"/>
      <c r="I129" s="8"/>
      <c r="J129" s="8"/>
      <c r="K129" s="8"/>
      <c r="L129" s="8"/>
      <c r="M129" s="9"/>
      <c r="N129" s="8"/>
      <c r="O129" s="8"/>
    </row>
    <row r="130" spans="3:15" x14ac:dyDescent="0.25">
      <c r="C130" s="28"/>
      <c r="D130" s="8"/>
      <c r="E130" s="8"/>
      <c r="F130" s="8"/>
      <c r="G130" s="9"/>
      <c r="H130" s="10"/>
      <c r="I130" s="8"/>
      <c r="J130" s="8"/>
      <c r="K130" s="8"/>
      <c r="L130" s="8"/>
      <c r="M130" s="9"/>
      <c r="N130" s="8"/>
      <c r="O130" s="8"/>
    </row>
    <row r="131" spans="3:15" x14ac:dyDescent="0.25">
      <c r="C131" s="28"/>
      <c r="D131" s="8"/>
      <c r="E131" s="8"/>
      <c r="F131" s="8"/>
      <c r="G131" s="9"/>
      <c r="H131" s="10"/>
      <c r="I131" s="8"/>
      <c r="J131" s="8"/>
      <c r="K131" s="8"/>
      <c r="L131" s="8"/>
      <c r="M131" s="9"/>
      <c r="N131" s="8"/>
      <c r="O131" s="8"/>
    </row>
    <row r="132" spans="3:15" x14ac:dyDescent="0.25">
      <c r="C132" s="28"/>
      <c r="D132" s="8"/>
      <c r="E132" s="8"/>
      <c r="F132" s="8"/>
      <c r="G132" s="9"/>
      <c r="H132" s="10"/>
      <c r="I132" s="8"/>
      <c r="J132" s="8"/>
      <c r="K132" s="8"/>
      <c r="L132" s="8"/>
      <c r="M132" s="9"/>
      <c r="N132" s="8"/>
      <c r="O132" s="8"/>
    </row>
    <row r="133" spans="3:15" x14ac:dyDescent="0.25">
      <c r="C133" s="28"/>
      <c r="D133" s="8"/>
      <c r="E133" s="8"/>
      <c r="F133" s="8"/>
      <c r="G133" s="9"/>
      <c r="H133" s="10"/>
      <c r="I133" s="8"/>
      <c r="J133" s="8"/>
      <c r="K133" s="8"/>
      <c r="L133" s="8"/>
      <c r="M133" s="9"/>
      <c r="N133" s="8"/>
      <c r="O133" s="8"/>
    </row>
    <row r="134" spans="3:15" x14ac:dyDescent="0.25">
      <c r="C134" s="28"/>
      <c r="D134" s="8"/>
      <c r="E134" s="8"/>
      <c r="F134" s="8"/>
      <c r="G134" s="9"/>
      <c r="H134" s="10"/>
      <c r="I134" s="8"/>
      <c r="J134" s="8"/>
      <c r="K134" s="8"/>
      <c r="L134" s="8"/>
      <c r="M134" s="9"/>
      <c r="N134" s="8"/>
      <c r="O134" s="8"/>
    </row>
    <row r="135" spans="3:15" x14ac:dyDescent="0.25">
      <c r="C135" s="28"/>
      <c r="D135" s="8"/>
      <c r="E135" s="8"/>
      <c r="F135" s="8"/>
      <c r="G135" s="9"/>
      <c r="H135" s="10"/>
      <c r="I135" s="8"/>
      <c r="J135" s="8"/>
      <c r="K135" s="8"/>
      <c r="L135" s="8"/>
      <c r="M135" s="9"/>
      <c r="N135" s="8"/>
      <c r="O135" s="8"/>
    </row>
    <row r="136" spans="3:15" x14ac:dyDescent="0.25">
      <c r="C136" s="28"/>
      <c r="D136" s="8"/>
      <c r="E136" s="8"/>
      <c r="F136" s="8"/>
      <c r="G136" s="9"/>
      <c r="H136" s="10"/>
      <c r="I136" s="8"/>
      <c r="J136" s="8"/>
      <c r="K136" s="8"/>
      <c r="L136" s="8"/>
      <c r="M136" s="9"/>
      <c r="N136" s="8"/>
      <c r="O136" s="8"/>
    </row>
    <row r="137" spans="3:15" x14ac:dyDescent="0.25">
      <c r="C137" s="28"/>
      <c r="D137" s="8"/>
      <c r="E137" s="8"/>
      <c r="F137" s="8"/>
      <c r="G137" s="9"/>
      <c r="H137" s="10"/>
      <c r="I137" s="8"/>
      <c r="J137" s="8"/>
      <c r="K137" s="8"/>
      <c r="L137" s="8"/>
      <c r="M137" s="9"/>
      <c r="N137" s="8"/>
      <c r="O137" s="8"/>
    </row>
    <row r="138" spans="3:15" x14ac:dyDescent="0.25">
      <c r="C138" s="28"/>
      <c r="D138" s="8"/>
      <c r="E138" s="8"/>
      <c r="F138" s="8"/>
      <c r="G138" s="9"/>
      <c r="H138" s="10"/>
      <c r="I138" s="8"/>
      <c r="J138" s="8"/>
      <c r="K138" s="8"/>
      <c r="L138" s="8"/>
      <c r="M138" s="9"/>
      <c r="N138" s="8"/>
      <c r="O138" s="8"/>
    </row>
    <row r="139" spans="3:15" x14ac:dyDescent="0.25">
      <c r="C139" s="28"/>
      <c r="D139" s="8"/>
      <c r="E139" s="8"/>
      <c r="F139" s="8"/>
      <c r="G139" s="9"/>
      <c r="H139" s="10"/>
      <c r="I139" s="8"/>
      <c r="J139" s="8"/>
      <c r="K139" s="8"/>
      <c r="L139" s="8"/>
      <c r="M139" s="9"/>
      <c r="N139" s="8"/>
      <c r="O139" s="8"/>
    </row>
    <row r="140" spans="3:15" x14ac:dyDescent="0.25">
      <c r="C140" s="28"/>
      <c r="D140" s="8"/>
      <c r="E140" s="8"/>
      <c r="F140" s="8"/>
      <c r="G140" s="9"/>
      <c r="H140" s="10"/>
      <c r="I140" s="8"/>
      <c r="J140" s="8"/>
      <c r="K140" s="8"/>
      <c r="L140" s="8"/>
      <c r="M140" s="9"/>
      <c r="N140" s="8"/>
      <c r="O140" s="8"/>
    </row>
    <row r="141" spans="3:15" x14ac:dyDescent="0.25">
      <c r="C141" s="28"/>
      <c r="D141" s="8"/>
      <c r="E141" s="8"/>
      <c r="F141" s="8"/>
      <c r="G141" s="9"/>
      <c r="H141" s="10"/>
      <c r="I141" s="8"/>
      <c r="J141" s="8"/>
      <c r="K141" s="8"/>
      <c r="L141" s="8"/>
      <c r="M141" s="9"/>
      <c r="N141" s="8"/>
      <c r="O141" s="8"/>
    </row>
    <row r="142" spans="3:15" x14ac:dyDescent="0.25">
      <c r="C142" s="28"/>
      <c r="D142" s="8"/>
      <c r="E142" s="8"/>
      <c r="F142" s="8"/>
      <c r="G142" s="9"/>
      <c r="H142" s="10"/>
      <c r="I142" s="8"/>
      <c r="J142" s="8"/>
      <c r="K142" s="8"/>
      <c r="L142" s="8"/>
      <c r="M142" s="9"/>
      <c r="N142" s="8"/>
      <c r="O142" s="8"/>
    </row>
    <row r="143" spans="3:15" x14ac:dyDescent="0.25">
      <c r="C143" s="28"/>
      <c r="D143" s="8"/>
      <c r="E143" s="8"/>
      <c r="F143" s="8"/>
      <c r="G143" s="9"/>
      <c r="H143" s="10"/>
      <c r="I143" s="8"/>
      <c r="J143" s="8"/>
      <c r="K143" s="8"/>
      <c r="L143" s="8"/>
      <c r="M143" s="9"/>
      <c r="N143" s="8"/>
      <c r="O143" s="8"/>
    </row>
    <row r="144" spans="3:15" x14ac:dyDescent="0.25">
      <c r="C144" s="28"/>
      <c r="D144" s="8"/>
      <c r="E144" s="8"/>
      <c r="F144" s="8"/>
      <c r="G144" s="9"/>
      <c r="H144" s="10"/>
      <c r="I144" s="8"/>
      <c r="J144" s="8"/>
      <c r="K144" s="8"/>
      <c r="L144" s="8"/>
      <c r="M144" s="9"/>
      <c r="N144" s="8"/>
      <c r="O144" s="8"/>
    </row>
    <row r="145" spans="3:15" x14ac:dyDescent="0.25">
      <c r="C145" s="28"/>
      <c r="D145" s="8"/>
      <c r="E145" s="8"/>
      <c r="F145" s="8"/>
      <c r="G145" s="9"/>
      <c r="H145" s="10"/>
      <c r="I145" s="8"/>
      <c r="J145" s="8"/>
      <c r="K145" s="8"/>
      <c r="L145" s="8"/>
      <c r="M145" s="9"/>
      <c r="N145" s="8"/>
      <c r="O145" s="8"/>
    </row>
    <row r="146" spans="3:15" x14ac:dyDescent="0.25">
      <c r="C146" s="28"/>
      <c r="D146" s="8"/>
      <c r="E146" s="8"/>
      <c r="F146" s="8"/>
      <c r="G146" s="9"/>
      <c r="H146" s="10"/>
      <c r="I146" s="8"/>
      <c r="J146" s="8"/>
      <c r="K146" s="8"/>
      <c r="L146" s="8"/>
      <c r="M146" s="9"/>
      <c r="N146" s="8"/>
      <c r="O146" s="8"/>
    </row>
    <row r="147" spans="3:15" x14ac:dyDescent="0.25">
      <c r="C147" s="28"/>
      <c r="D147" s="8"/>
      <c r="E147" s="8"/>
      <c r="F147" s="8"/>
      <c r="G147" s="9"/>
      <c r="H147" s="10"/>
      <c r="I147" s="8"/>
      <c r="J147" s="8"/>
      <c r="K147" s="8"/>
      <c r="L147" s="8"/>
      <c r="M147" s="9"/>
      <c r="N147" s="8"/>
      <c r="O147" s="8"/>
    </row>
    <row r="148" spans="3:15" x14ac:dyDescent="0.25">
      <c r="C148" s="28"/>
      <c r="D148" s="8"/>
      <c r="E148" s="8"/>
      <c r="F148" s="8"/>
      <c r="G148" s="9"/>
      <c r="H148" s="10"/>
      <c r="I148" s="8"/>
      <c r="J148" s="8"/>
      <c r="K148" s="8"/>
      <c r="L148" s="8"/>
      <c r="M148" s="9"/>
      <c r="N148" s="8"/>
      <c r="O148" s="8"/>
    </row>
    <row r="149" spans="3:15" x14ac:dyDescent="0.25">
      <c r="C149" s="28"/>
      <c r="D149" s="8"/>
      <c r="E149" s="8"/>
      <c r="F149" s="8"/>
      <c r="G149" s="9"/>
      <c r="H149" s="10"/>
      <c r="I149" s="8"/>
      <c r="J149" s="8"/>
      <c r="K149" s="8"/>
      <c r="L149" s="8"/>
      <c r="M149" s="9"/>
      <c r="N149" s="8"/>
      <c r="O149" s="8"/>
    </row>
    <row r="150" spans="3:15" x14ac:dyDescent="0.25">
      <c r="C150" s="28"/>
      <c r="D150" s="8"/>
      <c r="E150" s="8"/>
      <c r="F150" s="8"/>
      <c r="G150" s="9"/>
      <c r="H150" s="10"/>
      <c r="I150" s="8"/>
      <c r="J150" s="8"/>
      <c r="K150" s="8"/>
      <c r="L150" s="8"/>
      <c r="M150" s="9"/>
      <c r="N150" s="8"/>
      <c r="O150" s="8"/>
    </row>
    <row r="151" spans="3:15" x14ac:dyDescent="0.25">
      <c r="C151" s="28"/>
      <c r="D151" s="8"/>
      <c r="E151" s="8"/>
      <c r="F151" s="8"/>
      <c r="G151" s="9"/>
      <c r="H151" s="10"/>
      <c r="I151" s="8"/>
      <c r="J151" s="8"/>
      <c r="K151" s="8"/>
      <c r="L151" s="8"/>
      <c r="M151" s="9"/>
      <c r="N151" s="8"/>
      <c r="O151" s="8"/>
    </row>
    <row r="152" spans="3:15" x14ac:dyDescent="0.25">
      <c r="C152" s="28"/>
      <c r="D152" s="8"/>
      <c r="E152" s="8"/>
      <c r="F152" s="8"/>
      <c r="G152" s="9"/>
      <c r="H152" s="10"/>
      <c r="I152" s="8"/>
      <c r="J152" s="8"/>
      <c r="K152" s="8"/>
      <c r="L152" s="8"/>
      <c r="M152" s="9"/>
      <c r="N152" s="8"/>
      <c r="O152" s="8"/>
    </row>
    <row r="153" spans="3:15" x14ac:dyDescent="0.25">
      <c r="C153" s="28"/>
      <c r="D153" s="8"/>
      <c r="E153" s="8"/>
      <c r="F153" s="8"/>
      <c r="G153" s="9"/>
      <c r="H153" s="10"/>
      <c r="I153" s="8"/>
      <c r="J153" s="8"/>
      <c r="K153" s="8"/>
      <c r="L153" s="8"/>
      <c r="M153" s="9"/>
      <c r="N153" s="8"/>
      <c r="O153" s="8"/>
    </row>
    <row r="154" spans="3:15" x14ac:dyDescent="0.25">
      <c r="C154" s="28"/>
      <c r="D154" s="8"/>
      <c r="E154" s="8"/>
      <c r="F154" s="8"/>
      <c r="G154" s="9"/>
      <c r="H154" s="10"/>
      <c r="I154" s="8"/>
      <c r="J154" s="8"/>
      <c r="K154" s="8"/>
      <c r="L154" s="8"/>
      <c r="M154" s="9"/>
      <c r="N154" s="8"/>
      <c r="O154" s="8"/>
    </row>
    <row r="155" spans="3:15" x14ac:dyDescent="0.25">
      <c r="C155" s="28"/>
      <c r="D155" s="8"/>
      <c r="E155" s="8"/>
      <c r="F155" s="8"/>
      <c r="G155" s="9"/>
      <c r="H155" s="10"/>
      <c r="I155" s="8"/>
      <c r="J155" s="8"/>
      <c r="K155" s="8"/>
      <c r="L155" s="8"/>
      <c r="M155" s="9"/>
      <c r="N155" s="8"/>
      <c r="O155" s="8"/>
    </row>
    <row r="156" spans="3:15" x14ac:dyDescent="0.25">
      <c r="C156" s="28"/>
      <c r="D156" s="8"/>
      <c r="E156" s="8"/>
      <c r="F156" s="8"/>
      <c r="G156" s="9"/>
      <c r="H156" s="10"/>
      <c r="I156" s="8"/>
      <c r="J156" s="8"/>
      <c r="K156" s="8"/>
      <c r="L156" s="8"/>
      <c r="M156" s="9"/>
      <c r="N156" s="8"/>
      <c r="O156" s="8"/>
    </row>
    <row r="157" spans="3:15" x14ac:dyDescent="0.25">
      <c r="C157" s="28"/>
      <c r="D157" s="8"/>
      <c r="E157" s="8"/>
      <c r="F157" s="8"/>
      <c r="G157" s="9"/>
      <c r="H157" s="10"/>
      <c r="I157" s="8"/>
      <c r="J157" s="8"/>
      <c r="K157" s="8"/>
      <c r="L157" s="8"/>
      <c r="M157" s="9"/>
      <c r="N157" s="8"/>
      <c r="O157" s="8"/>
    </row>
    <row r="158" spans="3:15" x14ac:dyDescent="0.25">
      <c r="C158" s="28"/>
      <c r="D158" s="8"/>
      <c r="E158" s="8"/>
      <c r="F158" s="8"/>
      <c r="G158" s="9"/>
      <c r="H158" s="10"/>
      <c r="I158" s="8"/>
      <c r="J158" s="8"/>
      <c r="K158" s="8"/>
      <c r="L158" s="8"/>
      <c r="M158" s="9"/>
      <c r="N158" s="8"/>
      <c r="O158" s="8"/>
    </row>
    <row r="159" spans="3:15" x14ac:dyDescent="0.25">
      <c r="C159" s="28"/>
      <c r="D159" s="8"/>
      <c r="E159" s="8"/>
      <c r="F159" s="8"/>
      <c r="G159" s="9"/>
      <c r="H159" s="10"/>
      <c r="I159" s="8"/>
      <c r="J159" s="8"/>
      <c r="K159" s="8"/>
      <c r="L159" s="8"/>
      <c r="M159" s="9"/>
      <c r="N159" s="8"/>
      <c r="O159" s="8"/>
    </row>
    <row r="160" spans="3:15" x14ac:dyDescent="0.25">
      <c r="C160" s="28"/>
      <c r="D160" s="8"/>
      <c r="E160" s="8"/>
      <c r="F160" s="8"/>
      <c r="G160" s="9"/>
      <c r="H160" s="10"/>
      <c r="I160" s="8"/>
      <c r="J160" s="8"/>
      <c r="K160" s="8"/>
      <c r="L160" s="8"/>
      <c r="M160" s="9"/>
      <c r="N160" s="8"/>
      <c r="O160" s="8"/>
    </row>
    <row r="161" spans="3:15" x14ac:dyDescent="0.25">
      <c r="C161" s="28"/>
      <c r="D161" s="8"/>
      <c r="E161" s="8"/>
      <c r="F161" s="8"/>
      <c r="G161" s="9"/>
      <c r="H161" s="10"/>
      <c r="I161" s="8"/>
      <c r="J161" s="8"/>
      <c r="K161" s="8"/>
      <c r="L161" s="8"/>
      <c r="M161" s="9"/>
      <c r="N161" s="8"/>
      <c r="O161" s="8"/>
    </row>
    <row r="162" spans="3:15" x14ac:dyDescent="0.25">
      <c r="C162" s="28"/>
      <c r="D162" s="8"/>
      <c r="E162" s="8"/>
      <c r="F162" s="8"/>
      <c r="G162" s="9"/>
      <c r="H162" s="10"/>
      <c r="I162" s="8"/>
      <c r="J162" s="8"/>
      <c r="K162" s="8"/>
      <c r="L162" s="8"/>
      <c r="M162" s="9"/>
      <c r="N162" s="8"/>
      <c r="O162" s="8"/>
    </row>
    <row r="163" spans="3:15" x14ac:dyDescent="0.25">
      <c r="C163" s="28"/>
      <c r="D163" s="8"/>
      <c r="E163" s="8"/>
      <c r="F163" s="8"/>
      <c r="G163" s="9"/>
      <c r="H163" s="10"/>
      <c r="I163" s="8"/>
      <c r="J163" s="8"/>
      <c r="K163" s="8"/>
      <c r="L163" s="8"/>
      <c r="M163" s="9"/>
      <c r="N163" s="8"/>
      <c r="O163" s="8"/>
    </row>
    <row r="164" spans="3:15" x14ac:dyDescent="0.25">
      <c r="C164" s="28"/>
      <c r="D164" s="8"/>
      <c r="E164" s="8"/>
      <c r="F164" s="8"/>
      <c r="G164" s="9"/>
      <c r="H164" s="10"/>
      <c r="I164" s="8"/>
      <c r="J164" s="8"/>
      <c r="K164" s="8"/>
      <c r="L164" s="8"/>
      <c r="M164" s="9"/>
      <c r="N164" s="8"/>
      <c r="O164" s="8"/>
    </row>
    <row r="165" spans="3:15" x14ac:dyDescent="0.25">
      <c r="C165" s="28"/>
      <c r="D165" s="8"/>
      <c r="E165" s="8"/>
      <c r="F165" s="8"/>
      <c r="G165" s="9"/>
      <c r="H165" s="10"/>
      <c r="I165" s="8"/>
      <c r="J165" s="8"/>
      <c r="K165" s="8"/>
      <c r="L165" s="8"/>
      <c r="M165" s="9"/>
      <c r="N165" s="8"/>
      <c r="O165" s="8"/>
    </row>
    <row r="166" spans="3:15" x14ac:dyDescent="0.25">
      <c r="C166" s="28"/>
      <c r="D166" s="8"/>
      <c r="E166" s="8"/>
      <c r="F166" s="8"/>
      <c r="G166" s="9"/>
      <c r="H166" s="10"/>
      <c r="I166" s="8"/>
      <c r="J166" s="8"/>
      <c r="K166" s="8"/>
      <c r="L166" s="8"/>
      <c r="M166" s="9"/>
      <c r="N166" s="8"/>
      <c r="O166" s="8"/>
    </row>
    <row r="167" spans="3:15" x14ac:dyDescent="0.25">
      <c r="C167" s="28"/>
      <c r="D167" s="8"/>
      <c r="E167" s="8"/>
      <c r="F167" s="8"/>
      <c r="G167" s="9"/>
      <c r="H167" s="10"/>
      <c r="I167" s="8"/>
      <c r="J167" s="8"/>
      <c r="K167" s="8"/>
      <c r="L167" s="8"/>
      <c r="M167" s="9"/>
      <c r="N167" s="8"/>
      <c r="O167" s="8"/>
    </row>
    <row r="168" spans="3:15" x14ac:dyDescent="0.25">
      <c r="C168" s="28"/>
      <c r="D168" s="8"/>
      <c r="E168" s="8"/>
      <c r="F168" s="8"/>
      <c r="G168" s="9"/>
      <c r="H168" s="10"/>
      <c r="I168" s="8"/>
      <c r="J168" s="8"/>
      <c r="K168" s="8"/>
      <c r="L168" s="8"/>
      <c r="M168" s="9"/>
      <c r="N168" s="8"/>
      <c r="O168" s="8"/>
    </row>
    <row r="169" spans="3:15" x14ac:dyDescent="0.25">
      <c r="C169" s="28"/>
      <c r="D169" s="8"/>
      <c r="E169" s="8"/>
      <c r="F169" s="8"/>
      <c r="G169" s="9"/>
      <c r="H169" s="10"/>
      <c r="I169" s="8"/>
      <c r="J169" s="8"/>
      <c r="K169" s="8"/>
      <c r="L169" s="8"/>
      <c r="M169" s="9"/>
      <c r="N169" s="8"/>
      <c r="O169" s="8"/>
    </row>
    <row r="170" spans="3:15" x14ac:dyDescent="0.25">
      <c r="C170" s="28"/>
      <c r="D170" s="8"/>
      <c r="E170" s="8"/>
      <c r="F170" s="8"/>
      <c r="G170" s="9"/>
      <c r="H170" s="10"/>
      <c r="I170" s="8"/>
      <c r="J170" s="8"/>
      <c r="K170" s="8"/>
      <c r="L170" s="8"/>
      <c r="M170" s="9"/>
      <c r="N170" s="8"/>
      <c r="O170" s="8"/>
    </row>
    <row r="171" spans="3:15" x14ac:dyDescent="0.25">
      <c r="C171" s="28"/>
      <c r="D171" s="8"/>
      <c r="E171" s="8"/>
      <c r="F171" s="8"/>
      <c r="G171" s="9"/>
      <c r="H171" s="10"/>
      <c r="I171" s="8"/>
      <c r="J171" s="8"/>
      <c r="K171" s="8"/>
      <c r="L171" s="8"/>
      <c r="M171" s="9"/>
      <c r="N171" s="8"/>
      <c r="O171" s="8"/>
    </row>
    <row r="172" spans="3:15" x14ac:dyDescent="0.25">
      <c r="C172" s="28"/>
      <c r="D172" s="8"/>
      <c r="E172" s="8"/>
      <c r="F172" s="8"/>
      <c r="G172" s="9"/>
      <c r="H172" s="10"/>
      <c r="I172" s="8"/>
      <c r="J172" s="8"/>
      <c r="K172" s="8"/>
      <c r="L172" s="8"/>
      <c r="M172" s="9"/>
      <c r="N172" s="8"/>
      <c r="O172" s="8"/>
    </row>
    <row r="173" spans="3:15" x14ac:dyDescent="0.25">
      <c r="C173" s="28"/>
      <c r="D173" s="8"/>
      <c r="E173" s="8"/>
      <c r="F173" s="8"/>
      <c r="G173" s="9"/>
      <c r="H173" s="10"/>
      <c r="I173" s="8"/>
      <c r="J173" s="8"/>
      <c r="K173" s="8"/>
      <c r="L173" s="8"/>
      <c r="M173" s="9"/>
      <c r="N173" s="8"/>
      <c r="O173" s="8"/>
    </row>
    <row r="174" spans="3:15" x14ac:dyDescent="0.25">
      <c r="C174" s="28"/>
      <c r="D174" s="8"/>
      <c r="E174" s="8"/>
      <c r="F174" s="8"/>
      <c r="G174" s="9"/>
      <c r="H174" s="10"/>
      <c r="I174" s="8"/>
      <c r="J174" s="8"/>
      <c r="K174" s="8"/>
      <c r="L174" s="8"/>
      <c r="M174" s="9"/>
      <c r="N174" s="8"/>
      <c r="O174" s="8"/>
    </row>
    <row r="175" spans="3:15" x14ac:dyDescent="0.25">
      <c r="C175" s="28"/>
      <c r="D175" s="8"/>
      <c r="E175" s="8"/>
      <c r="F175" s="8"/>
      <c r="G175" s="9"/>
      <c r="H175" s="10"/>
      <c r="I175" s="8"/>
      <c r="J175" s="8"/>
      <c r="K175" s="8"/>
      <c r="L175" s="8"/>
      <c r="M175" s="9"/>
      <c r="N175" s="8"/>
      <c r="O175" s="8"/>
    </row>
    <row r="176" spans="3:15" x14ac:dyDescent="0.25">
      <c r="C176" s="28"/>
      <c r="D176" s="8"/>
      <c r="E176" s="8"/>
      <c r="F176" s="8"/>
      <c r="G176" s="9"/>
      <c r="H176" s="10"/>
      <c r="I176" s="8"/>
      <c r="J176" s="8"/>
      <c r="K176" s="8"/>
      <c r="L176" s="8"/>
      <c r="M176" s="9"/>
      <c r="N176" s="8"/>
      <c r="O176" s="8"/>
    </row>
    <row r="177" spans="3:15" x14ac:dyDescent="0.25">
      <c r="C177" s="28"/>
      <c r="D177" s="8"/>
      <c r="E177" s="8"/>
      <c r="F177" s="8"/>
      <c r="G177" s="9"/>
      <c r="H177" s="10"/>
      <c r="I177" s="8"/>
      <c r="J177" s="8"/>
      <c r="K177" s="8"/>
      <c r="L177" s="8"/>
      <c r="M177" s="9"/>
      <c r="N177" s="8"/>
      <c r="O177" s="8"/>
    </row>
    <row r="178" spans="3:15" x14ac:dyDescent="0.25">
      <c r="C178" s="28"/>
      <c r="D178" s="8"/>
      <c r="E178" s="8"/>
      <c r="F178" s="8"/>
      <c r="G178" s="9"/>
      <c r="H178" s="10"/>
      <c r="I178" s="8"/>
      <c r="J178" s="8"/>
      <c r="K178" s="8"/>
      <c r="L178" s="8"/>
      <c r="M178" s="9"/>
      <c r="N178" s="8"/>
      <c r="O178" s="8"/>
    </row>
    <row r="179" spans="3:15" x14ac:dyDescent="0.25">
      <c r="C179" s="28"/>
      <c r="D179" s="8"/>
      <c r="E179" s="8"/>
      <c r="F179" s="8"/>
      <c r="G179" s="9"/>
      <c r="H179" s="10"/>
      <c r="I179" s="8"/>
      <c r="J179" s="8"/>
      <c r="K179" s="8"/>
      <c r="L179" s="8"/>
      <c r="M179" s="9"/>
      <c r="N179" s="8"/>
      <c r="O179" s="8"/>
    </row>
    <row r="180" spans="3:15" x14ac:dyDescent="0.25">
      <c r="C180" s="28"/>
      <c r="D180" s="8"/>
      <c r="E180" s="8"/>
      <c r="F180" s="8"/>
      <c r="G180" s="9"/>
      <c r="H180" s="10"/>
      <c r="I180" s="8"/>
      <c r="J180" s="8"/>
      <c r="K180" s="8"/>
      <c r="L180" s="8"/>
      <c r="M180" s="9"/>
      <c r="N180" s="8"/>
      <c r="O180" s="8"/>
    </row>
    <row r="181" spans="3:15" x14ac:dyDescent="0.25">
      <c r="C181" s="28"/>
      <c r="D181" s="8"/>
      <c r="E181" s="8"/>
      <c r="F181" s="8"/>
      <c r="G181" s="9"/>
      <c r="H181" s="10"/>
      <c r="I181" s="8"/>
      <c r="J181" s="8"/>
      <c r="K181" s="8"/>
      <c r="L181" s="8"/>
      <c r="M181" s="9"/>
      <c r="N181" s="8"/>
      <c r="O181" s="8"/>
    </row>
    <row r="182" spans="3:15" x14ac:dyDescent="0.25">
      <c r="C182" s="28"/>
      <c r="D182" s="8"/>
      <c r="E182" s="8"/>
      <c r="F182" s="8"/>
      <c r="G182" s="9"/>
      <c r="H182" s="10"/>
      <c r="I182" s="8"/>
      <c r="J182" s="8"/>
      <c r="K182" s="8"/>
      <c r="L182" s="8"/>
      <c r="M182" s="9"/>
      <c r="N182" s="8"/>
      <c r="O182" s="8"/>
    </row>
    <row r="183" spans="3:15" x14ac:dyDescent="0.25">
      <c r="C183" s="28"/>
      <c r="D183" s="8"/>
      <c r="E183" s="8"/>
      <c r="F183" s="8"/>
      <c r="G183" s="9"/>
      <c r="H183" s="10"/>
      <c r="I183" s="8"/>
      <c r="J183" s="8"/>
      <c r="K183" s="8"/>
      <c r="L183" s="8"/>
      <c r="M183" s="9"/>
      <c r="N183" s="8"/>
      <c r="O183" s="8"/>
    </row>
    <row r="184" spans="3:15" x14ac:dyDescent="0.25">
      <c r="C184" s="28"/>
      <c r="D184" s="8"/>
      <c r="E184" s="8"/>
      <c r="F184" s="8"/>
      <c r="G184" s="9"/>
      <c r="H184" s="10"/>
      <c r="I184" s="8"/>
      <c r="J184" s="8"/>
      <c r="K184" s="8"/>
      <c r="L184" s="8"/>
      <c r="M184" s="9"/>
      <c r="N184" s="8"/>
      <c r="O184" s="8"/>
    </row>
    <row r="185" spans="3:15" x14ac:dyDescent="0.25">
      <c r="C185" s="28"/>
      <c r="D185" s="8"/>
      <c r="E185" s="8"/>
      <c r="F185" s="8"/>
      <c r="G185" s="9"/>
      <c r="H185" s="10"/>
      <c r="I185" s="8"/>
      <c r="J185" s="8"/>
      <c r="K185" s="8"/>
      <c r="L185" s="8"/>
      <c r="M185" s="9"/>
      <c r="N185" s="8"/>
      <c r="O185" s="8"/>
    </row>
    <row r="186" spans="3:15" x14ac:dyDescent="0.25">
      <c r="C186" s="28"/>
      <c r="D186" s="8"/>
      <c r="E186" s="8"/>
      <c r="F186" s="8"/>
      <c r="G186" s="9"/>
      <c r="H186" s="10"/>
      <c r="I186" s="8"/>
      <c r="J186" s="8"/>
      <c r="K186" s="8"/>
      <c r="L186" s="8"/>
      <c r="M186" s="9"/>
      <c r="N186" s="8"/>
      <c r="O186" s="8"/>
    </row>
    <row r="187" spans="3:15" x14ac:dyDescent="0.25">
      <c r="C187" s="28"/>
      <c r="D187" s="8"/>
      <c r="E187" s="8"/>
      <c r="F187" s="8"/>
      <c r="G187" s="9"/>
      <c r="H187" s="10"/>
      <c r="I187" s="8"/>
      <c r="J187" s="8"/>
      <c r="K187" s="8"/>
      <c r="L187" s="8"/>
      <c r="M187" s="9"/>
      <c r="N187" s="8"/>
      <c r="O187" s="8"/>
    </row>
    <row r="188" spans="3:15" x14ac:dyDescent="0.25">
      <c r="C188" s="28"/>
      <c r="D188" s="8"/>
      <c r="E188" s="8"/>
      <c r="F188" s="8"/>
      <c r="G188" s="9"/>
      <c r="H188" s="10"/>
      <c r="I188" s="8"/>
      <c r="J188" s="8"/>
      <c r="K188" s="8"/>
      <c r="L188" s="8"/>
      <c r="M188" s="9"/>
      <c r="N188" s="8"/>
      <c r="O188" s="8"/>
    </row>
    <row r="189" spans="3:15" x14ac:dyDescent="0.25">
      <c r="C189" s="28"/>
      <c r="D189" s="8"/>
      <c r="E189" s="8"/>
      <c r="F189" s="8"/>
      <c r="G189" s="9"/>
      <c r="H189" s="10"/>
      <c r="I189" s="8"/>
      <c r="J189" s="8"/>
      <c r="K189" s="8"/>
      <c r="L189" s="8"/>
      <c r="M189" s="9"/>
      <c r="N189" s="8"/>
      <c r="O189" s="8"/>
    </row>
    <row r="190" spans="3:15" x14ac:dyDescent="0.25">
      <c r="C190" s="28"/>
      <c r="D190" s="8"/>
      <c r="E190" s="8"/>
      <c r="F190" s="8"/>
      <c r="G190" s="9"/>
      <c r="H190" s="10"/>
      <c r="I190" s="8"/>
      <c r="J190" s="8"/>
      <c r="K190" s="8"/>
      <c r="L190" s="8"/>
      <c r="M190" s="9"/>
      <c r="N190" s="8"/>
      <c r="O190" s="8"/>
    </row>
    <row r="191" spans="3:15" x14ac:dyDescent="0.25">
      <c r="C191" s="28"/>
      <c r="D191" s="8"/>
      <c r="E191" s="8"/>
      <c r="F191" s="8"/>
      <c r="G191" s="9"/>
      <c r="H191" s="10"/>
      <c r="I191" s="8"/>
      <c r="J191" s="8"/>
      <c r="K191" s="8"/>
      <c r="L191" s="8"/>
      <c r="M191" s="9"/>
      <c r="N191" s="8"/>
      <c r="O191" s="8"/>
    </row>
    <row r="192" spans="3:15" x14ac:dyDescent="0.25">
      <c r="C192" s="28"/>
      <c r="D192" s="8"/>
      <c r="E192" s="8"/>
      <c r="F192" s="8"/>
      <c r="G192" s="9"/>
      <c r="H192" s="10"/>
      <c r="I192" s="8"/>
      <c r="J192" s="8"/>
      <c r="K192" s="8"/>
      <c r="L192" s="8"/>
      <c r="M192" s="9"/>
      <c r="N192" s="8"/>
      <c r="O192" s="8"/>
    </row>
    <row r="193" spans="3:15" x14ac:dyDescent="0.25">
      <c r="C193" s="28"/>
      <c r="D193" s="8"/>
      <c r="E193" s="8"/>
      <c r="F193" s="8"/>
      <c r="G193" s="9"/>
      <c r="H193" s="10"/>
      <c r="I193" s="8"/>
      <c r="J193" s="8"/>
      <c r="K193" s="8"/>
      <c r="L193" s="8"/>
      <c r="M193" s="9"/>
      <c r="N193" s="8"/>
      <c r="O193" s="8"/>
    </row>
    <row r="194" spans="3:15" x14ac:dyDescent="0.25">
      <c r="C194" s="28"/>
      <c r="D194" s="8"/>
      <c r="E194" s="8"/>
      <c r="F194" s="8"/>
      <c r="G194" s="9"/>
      <c r="H194" s="10"/>
      <c r="I194" s="8"/>
      <c r="J194" s="8"/>
      <c r="K194" s="8"/>
      <c r="L194" s="8"/>
      <c r="M194" s="9"/>
      <c r="N194" s="8"/>
      <c r="O194" s="8"/>
    </row>
    <row r="195" spans="3:15" x14ac:dyDescent="0.25">
      <c r="C195" s="28"/>
      <c r="D195" s="8"/>
      <c r="E195" s="8"/>
      <c r="F195" s="8"/>
      <c r="G195" s="9"/>
      <c r="H195" s="10"/>
      <c r="I195" s="8"/>
      <c r="J195" s="8"/>
      <c r="K195" s="8"/>
      <c r="L195" s="8"/>
      <c r="M195" s="9"/>
      <c r="N195" s="8"/>
      <c r="O195" s="8"/>
    </row>
    <row r="196" spans="3:15" x14ac:dyDescent="0.25">
      <c r="C196" s="28"/>
      <c r="D196" s="8"/>
      <c r="E196" s="8"/>
      <c r="F196" s="8"/>
      <c r="G196" s="9"/>
      <c r="H196" s="10"/>
      <c r="I196" s="8"/>
      <c r="J196" s="8"/>
      <c r="K196" s="8"/>
      <c r="L196" s="8"/>
      <c r="M196" s="9"/>
      <c r="N196" s="8"/>
      <c r="O196" s="8"/>
    </row>
    <row r="197" spans="3:15" x14ac:dyDescent="0.25">
      <c r="C197" s="28"/>
      <c r="D197" s="8"/>
      <c r="E197" s="8"/>
      <c r="F197" s="8"/>
      <c r="G197" s="9"/>
      <c r="H197" s="10"/>
      <c r="I197" s="8"/>
      <c r="J197" s="8"/>
      <c r="K197" s="8"/>
      <c r="L197" s="8"/>
      <c r="M197" s="9"/>
      <c r="N197" s="8"/>
      <c r="O197" s="8"/>
    </row>
    <row r="198" spans="3:15" x14ac:dyDescent="0.25">
      <c r="C198" s="28"/>
      <c r="D198" s="8"/>
      <c r="E198" s="8"/>
      <c r="F198" s="8"/>
      <c r="G198" s="9"/>
      <c r="H198" s="10"/>
      <c r="I198" s="8"/>
      <c r="J198" s="8"/>
      <c r="K198" s="8"/>
      <c r="L198" s="8"/>
      <c r="M198" s="9"/>
      <c r="N198" s="8"/>
      <c r="O198" s="8"/>
    </row>
    <row r="199" spans="3:15" x14ac:dyDescent="0.25">
      <c r="C199" s="28"/>
      <c r="D199" s="8"/>
      <c r="E199" s="8"/>
      <c r="F199" s="8"/>
      <c r="G199" s="9"/>
      <c r="H199" s="10"/>
      <c r="I199" s="8"/>
      <c r="J199" s="8"/>
      <c r="K199" s="8"/>
      <c r="L199" s="8"/>
      <c r="M199" s="9"/>
      <c r="N199" s="8"/>
      <c r="O199" s="8"/>
    </row>
    <row r="200" spans="3:15" x14ac:dyDescent="0.25">
      <c r="C200" s="28"/>
      <c r="D200" s="8"/>
      <c r="E200" s="8"/>
      <c r="F200" s="8"/>
      <c r="G200" s="9"/>
      <c r="H200" s="10"/>
      <c r="I200" s="8"/>
      <c r="J200" s="8"/>
      <c r="K200" s="8"/>
      <c r="L200" s="8"/>
      <c r="M200" s="9"/>
      <c r="N200" s="8"/>
      <c r="O200" s="8"/>
    </row>
    <row r="201" spans="3:15" x14ac:dyDescent="0.25">
      <c r="C201" s="28"/>
      <c r="D201" s="8"/>
      <c r="E201" s="8"/>
      <c r="F201" s="8"/>
      <c r="G201" s="9"/>
      <c r="H201" s="10"/>
      <c r="I201" s="8"/>
      <c r="J201" s="8"/>
      <c r="K201" s="8"/>
      <c r="L201" s="8"/>
      <c r="M201" s="9"/>
      <c r="N201" s="8"/>
      <c r="O201" s="8"/>
    </row>
    <row r="202" spans="3:15" x14ac:dyDescent="0.25">
      <c r="C202" s="28"/>
      <c r="D202" s="8"/>
      <c r="E202" s="8"/>
      <c r="F202" s="8"/>
      <c r="G202" s="9"/>
      <c r="H202" s="10"/>
      <c r="I202" s="8"/>
      <c r="J202" s="8"/>
      <c r="K202" s="8"/>
      <c r="L202" s="8"/>
      <c r="M202" s="9"/>
      <c r="N202" s="8"/>
      <c r="O202" s="8"/>
    </row>
    <row r="203" spans="3:15" x14ac:dyDescent="0.25">
      <c r="C203" s="28"/>
      <c r="D203" s="8"/>
      <c r="E203" s="8"/>
      <c r="F203" s="8"/>
      <c r="G203" s="9"/>
      <c r="H203" s="10"/>
      <c r="I203" s="8"/>
      <c r="J203" s="8"/>
      <c r="K203" s="8"/>
      <c r="L203" s="8"/>
      <c r="M203" s="9"/>
      <c r="N203" s="8"/>
      <c r="O203" s="8"/>
    </row>
    <row r="204" spans="3:15" x14ac:dyDescent="0.25">
      <c r="C204" s="28"/>
      <c r="D204" s="8"/>
      <c r="E204" s="8"/>
      <c r="F204" s="8"/>
      <c r="G204" s="9"/>
      <c r="H204" s="10"/>
      <c r="I204" s="8"/>
      <c r="J204" s="8"/>
      <c r="K204" s="8"/>
      <c r="L204" s="8"/>
      <c r="M204" s="9"/>
      <c r="N204" s="8"/>
      <c r="O204" s="8"/>
    </row>
    <row r="205" spans="3:15" x14ac:dyDescent="0.25">
      <c r="C205" s="28"/>
      <c r="D205" s="8"/>
      <c r="E205" s="8"/>
      <c r="F205" s="8"/>
      <c r="G205" s="9"/>
      <c r="H205" s="10"/>
      <c r="I205" s="8"/>
      <c r="J205" s="8"/>
      <c r="K205" s="8"/>
      <c r="L205" s="8"/>
      <c r="M205" s="9"/>
      <c r="N205" s="8"/>
      <c r="O205" s="8"/>
    </row>
    <row r="206" spans="3:15" x14ac:dyDescent="0.25">
      <c r="C206" s="28"/>
      <c r="D206" s="8"/>
      <c r="E206" s="8"/>
      <c r="F206" s="8"/>
      <c r="G206" s="9"/>
      <c r="H206" s="10"/>
      <c r="I206" s="8"/>
      <c r="J206" s="8"/>
      <c r="K206" s="8"/>
      <c r="L206" s="8"/>
      <c r="M206" s="9"/>
      <c r="N206" s="8"/>
      <c r="O206" s="8"/>
    </row>
    <row r="207" spans="3:15" x14ac:dyDescent="0.25">
      <c r="C207" s="28"/>
      <c r="D207" s="8"/>
      <c r="E207" s="8"/>
      <c r="F207" s="8"/>
      <c r="G207" s="9"/>
      <c r="H207" s="10"/>
      <c r="I207" s="8"/>
      <c r="J207" s="8"/>
      <c r="K207" s="8"/>
      <c r="L207" s="8"/>
      <c r="M207" s="9"/>
      <c r="N207" s="8"/>
      <c r="O207" s="8"/>
    </row>
    <row r="208" spans="3:15" x14ac:dyDescent="0.25">
      <c r="C208" s="28"/>
      <c r="D208" s="8"/>
      <c r="E208" s="8"/>
      <c r="F208" s="8"/>
      <c r="G208" s="9"/>
      <c r="H208" s="10"/>
      <c r="I208" s="8"/>
      <c r="J208" s="8"/>
      <c r="K208" s="8"/>
      <c r="L208" s="8"/>
      <c r="M208" s="9"/>
      <c r="N208" s="8"/>
      <c r="O208" s="8"/>
    </row>
    <row r="209" spans="3:15" x14ac:dyDescent="0.25">
      <c r="C209" s="28"/>
      <c r="D209" s="8"/>
      <c r="E209" s="8"/>
      <c r="F209" s="8"/>
      <c r="G209" s="9"/>
      <c r="H209" s="10"/>
      <c r="I209" s="8"/>
      <c r="J209" s="8"/>
      <c r="K209" s="8"/>
      <c r="L209" s="8"/>
      <c r="M209" s="9"/>
      <c r="N209" s="8"/>
      <c r="O209" s="8"/>
    </row>
    <row r="210" spans="3:15" x14ac:dyDescent="0.25">
      <c r="C210" s="28"/>
      <c r="D210" s="8"/>
      <c r="E210" s="8"/>
      <c r="F210" s="8"/>
      <c r="G210" s="9"/>
      <c r="H210" s="10"/>
      <c r="I210" s="8"/>
      <c r="J210" s="8"/>
      <c r="K210" s="8"/>
      <c r="L210" s="8"/>
      <c r="M210" s="9"/>
      <c r="N210" s="8"/>
      <c r="O210" s="8"/>
    </row>
    <row r="211" spans="3:15" x14ac:dyDescent="0.25">
      <c r="C211" s="28"/>
      <c r="D211" s="8"/>
      <c r="E211" s="8"/>
      <c r="F211" s="8"/>
      <c r="G211" s="9"/>
      <c r="H211" s="10"/>
      <c r="I211" s="8"/>
      <c r="J211" s="8"/>
      <c r="K211" s="8"/>
      <c r="L211" s="8"/>
      <c r="M211" s="9"/>
      <c r="N211" s="8"/>
      <c r="O211" s="8"/>
    </row>
    <row r="212" spans="3:15" x14ac:dyDescent="0.25">
      <c r="C212" s="28"/>
      <c r="D212" s="8"/>
      <c r="E212" s="8"/>
      <c r="F212" s="8"/>
      <c r="G212" s="9"/>
      <c r="H212" s="10"/>
      <c r="I212" s="8"/>
      <c r="J212" s="8"/>
      <c r="K212" s="8"/>
      <c r="L212" s="8"/>
      <c r="M212" s="9"/>
      <c r="N212" s="8"/>
      <c r="O212" s="8"/>
    </row>
    <row r="213" spans="3:15" x14ac:dyDescent="0.25">
      <c r="C213" s="28"/>
      <c r="D213" s="8"/>
      <c r="E213" s="8"/>
      <c r="F213" s="8"/>
      <c r="G213" s="9"/>
      <c r="H213" s="10"/>
      <c r="I213" s="8"/>
      <c r="J213" s="8"/>
      <c r="K213" s="8"/>
      <c r="L213" s="8"/>
      <c r="M213" s="9"/>
      <c r="N213" s="8"/>
      <c r="O213" s="8"/>
    </row>
    <row r="214" spans="3:15" x14ac:dyDescent="0.25">
      <c r="C214" s="28"/>
      <c r="D214" s="8"/>
      <c r="E214" s="8"/>
      <c r="F214" s="8"/>
      <c r="G214" s="9"/>
      <c r="H214" s="10"/>
      <c r="I214" s="8"/>
      <c r="J214" s="8"/>
      <c r="K214" s="8"/>
      <c r="L214" s="8"/>
      <c r="M214" s="9"/>
      <c r="N214" s="8"/>
      <c r="O214" s="8"/>
    </row>
    <row r="215" spans="3:15" x14ac:dyDescent="0.25">
      <c r="C215" s="28"/>
      <c r="D215" s="8"/>
      <c r="E215" s="8"/>
      <c r="F215" s="8"/>
      <c r="G215" s="9"/>
      <c r="H215" s="10"/>
      <c r="I215" s="8"/>
      <c r="J215" s="8"/>
      <c r="K215" s="8"/>
      <c r="L215" s="8"/>
      <c r="M215" s="9"/>
      <c r="N215" s="8"/>
      <c r="O215" s="8"/>
    </row>
    <row r="216" spans="3:15" x14ac:dyDescent="0.25">
      <c r="C216" s="28"/>
      <c r="D216" s="8"/>
      <c r="E216" s="8"/>
      <c r="F216" s="8"/>
      <c r="G216" s="9"/>
      <c r="H216" s="10"/>
      <c r="I216" s="8"/>
      <c r="J216" s="8"/>
      <c r="K216" s="8"/>
      <c r="L216" s="8"/>
      <c r="M216" s="9"/>
      <c r="N216" s="8"/>
      <c r="O216" s="8"/>
    </row>
    <row r="217" spans="3:15" x14ac:dyDescent="0.25">
      <c r="C217" s="28"/>
      <c r="D217" s="8"/>
      <c r="E217" s="8"/>
      <c r="F217" s="8"/>
      <c r="G217" s="9"/>
      <c r="H217" s="10"/>
      <c r="I217" s="8"/>
      <c r="J217" s="8"/>
      <c r="K217" s="8"/>
      <c r="L217" s="8"/>
      <c r="M217" s="9"/>
      <c r="N217" s="8"/>
      <c r="O217" s="8"/>
    </row>
    <row r="218" spans="3:15" x14ac:dyDescent="0.25">
      <c r="C218" s="28"/>
      <c r="D218" s="8"/>
      <c r="E218" s="8"/>
      <c r="F218" s="8"/>
      <c r="G218" s="9"/>
      <c r="H218" s="10"/>
      <c r="I218" s="8"/>
      <c r="J218" s="8"/>
      <c r="K218" s="8"/>
      <c r="L218" s="8"/>
      <c r="M218" s="9"/>
      <c r="N218" s="8"/>
      <c r="O218" s="8"/>
    </row>
    <row r="219" spans="3:15" x14ac:dyDescent="0.25">
      <c r="C219" s="28"/>
      <c r="D219" s="8"/>
      <c r="E219" s="8"/>
      <c r="F219" s="8"/>
      <c r="G219" s="9"/>
      <c r="H219" s="10"/>
      <c r="I219" s="8"/>
      <c r="J219" s="8"/>
      <c r="K219" s="8"/>
      <c r="L219" s="8"/>
      <c r="M219" s="9"/>
      <c r="N219" s="8"/>
      <c r="O219" s="8"/>
    </row>
    <row r="220" spans="3:15" x14ac:dyDescent="0.25">
      <c r="C220" s="28"/>
      <c r="D220" s="8"/>
      <c r="E220" s="8"/>
      <c r="F220" s="8"/>
      <c r="G220" s="9"/>
      <c r="H220" s="10"/>
      <c r="I220" s="8"/>
      <c r="J220" s="8"/>
      <c r="K220" s="8"/>
      <c r="L220" s="8"/>
      <c r="M220" s="9"/>
      <c r="N220" s="8"/>
      <c r="O220" s="8"/>
    </row>
    <row r="221" spans="3:15" x14ac:dyDescent="0.25">
      <c r="C221" s="28"/>
      <c r="D221" s="8"/>
      <c r="E221" s="8"/>
      <c r="F221" s="8"/>
      <c r="G221" s="9"/>
      <c r="H221" s="10"/>
      <c r="I221" s="8"/>
      <c r="J221" s="8"/>
      <c r="K221" s="8"/>
      <c r="L221" s="8"/>
      <c r="M221" s="9"/>
      <c r="N221" s="8"/>
      <c r="O221" s="8"/>
    </row>
    <row r="222" spans="3:15" x14ac:dyDescent="0.25">
      <c r="C222" s="28"/>
      <c r="D222" s="8"/>
      <c r="E222" s="8"/>
      <c r="F222" s="8"/>
      <c r="G222" s="9"/>
      <c r="H222" s="10"/>
      <c r="I222" s="8"/>
      <c r="J222" s="8"/>
      <c r="K222" s="8"/>
      <c r="L222" s="8"/>
      <c r="M222" s="9"/>
      <c r="N222" s="8"/>
      <c r="O222" s="8"/>
    </row>
    <row r="223" spans="3:15" x14ac:dyDescent="0.25">
      <c r="C223" s="28"/>
      <c r="D223" s="8"/>
      <c r="E223" s="8"/>
      <c r="F223" s="8"/>
      <c r="G223" s="9"/>
      <c r="H223" s="10"/>
      <c r="I223" s="8"/>
      <c r="J223" s="8"/>
      <c r="K223" s="8"/>
      <c r="L223" s="8"/>
      <c r="M223" s="9"/>
      <c r="N223" s="8"/>
      <c r="O223" s="8"/>
    </row>
    <row r="224" spans="3:15" x14ac:dyDescent="0.25">
      <c r="C224" s="28"/>
      <c r="D224" s="8"/>
      <c r="E224" s="8"/>
      <c r="F224" s="8"/>
      <c r="G224" s="9"/>
      <c r="H224" s="10"/>
      <c r="I224" s="8"/>
      <c r="J224" s="8"/>
      <c r="K224" s="8"/>
      <c r="L224" s="8"/>
      <c r="M224" s="9"/>
      <c r="N224" s="8"/>
      <c r="O224" s="8"/>
    </row>
    <row r="225" spans="3:15" x14ac:dyDescent="0.25">
      <c r="C225" s="28"/>
      <c r="D225" s="8"/>
      <c r="E225" s="8"/>
      <c r="F225" s="8"/>
      <c r="G225" s="9"/>
      <c r="H225" s="10"/>
      <c r="I225" s="8"/>
      <c r="J225" s="8"/>
      <c r="K225" s="8"/>
      <c r="L225" s="8"/>
      <c r="M225" s="9"/>
      <c r="N225" s="8"/>
      <c r="O225" s="8"/>
    </row>
    <row r="226" spans="3:15" x14ac:dyDescent="0.25">
      <c r="C226" s="28"/>
      <c r="D226" s="8"/>
      <c r="E226" s="8"/>
      <c r="F226" s="8"/>
      <c r="G226" s="9"/>
      <c r="H226" s="10"/>
      <c r="I226" s="8"/>
      <c r="J226" s="8"/>
      <c r="K226" s="8"/>
      <c r="L226" s="8"/>
      <c r="M226" s="9"/>
      <c r="N226" s="8"/>
      <c r="O226" s="8"/>
    </row>
    <row r="227" spans="3:15" x14ac:dyDescent="0.25">
      <c r="C227" s="28"/>
      <c r="D227" s="8"/>
      <c r="E227" s="8"/>
      <c r="F227" s="8"/>
      <c r="G227" s="9"/>
      <c r="H227" s="10"/>
      <c r="I227" s="8"/>
      <c r="J227" s="8"/>
      <c r="K227" s="8"/>
      <c r="L227" s="8"/>
      <c r="M227" s="9"/>
      <c r="N227" s="8"/>
      <c r="O227" s="8"/>
    </row>
    <row r="228" spans="3:15" x14ac:dyDescent="0.25">
      <c r="C228" s="28"/>
      <c r="D228" s="8"/>
      <c r="E228" s="8"/>
      <c r="F228" s="8"/>
      <c r="G228" s="9"/>
      <c r="H228" s="10"/>
      <c r="I228" s="8"/>
      <c r="J228" s="8"/>
      <c r="K228" s="8"/>
      <c r="L228" s="8"/>
      <c r="M228" s="9"/>
      <c r="N228" s="8"/>
      <c r="O228" s="8"/>
    </row>
    <row r="229" spans="3:15" x14ac:dyDescent="0.25">
      <c r="C229" s="28"/>
      <c r="D229" s="8"/>
      <c r="E229" s="8"/>
      <c r="F229" s="8"/>
      <c r="G229" s="9"/>
      <c r="H229" s="10"/>
      <c r="I229" s="8"/>
      <c r="J229" s="8"/>
      <c r="K229" s="8"/>
      <c r="L229" s="8"/>
      <c r="M229" s="9"/>
      <c r="N229" s="8"/>
      <c r="O229" s="8"/>
    </row>
    <row r="230" spans="3:15" x14ac:dyDescent="0.25">
      <c r="C230" s="28"/>
      <c r="D230" s="8"/>
      <c r="E230" s="8"/>
      <c r="F230" s="8"/>
      <c r="G230" s="9"/>
      <c r="H230" s="10"/>
      <c r="I230" s="8"/>
      <c r="J230" s="8"/>
      <c r="K230" s="8"/>
      <c r="L230" s="8"/>
      <c r="M230" s="9"/>
      <c r="N230" s="8"/>
      <c r="O230" s="8"/>
    </row>
    <row r="231" spans="3:15" x14ac:dyDescent="0.25">
      <c r="C231" s="28"/>
      <c r="D231" s="8"/>
      <c r="E231" s="8"/>
      <c r="F231" s="8"/>
      <c r="G231" s="9"/>
      <c r="H231" s="10"/>
      <c r="I231" s="8"/>
      <c r="J231" s="8"/>
      <c r="K231" s="8"/>
      <c r="L231" s="8"/>
      <c r="M231" s="9"/>
      <c r="N231" s="8"/>
      <c r="O231" s="8"/>
    </row>
    <row r="232" spans="3:15" x14ac:dyDescent="0.25">
      <c r="C232" s="28"/>
      <c r="D232" s="8"/>
      <c r="E232" s="8"/>
      <c r="F232" s="8"/>
      <c r="G232" s="9"/>
      <c r="H232" s="10"/>
      <c r="I232" s="8"/>
      <c r="J232" s="8"/>
      <c r="K232" s="8"/>
      <c r="L232" s="8"/>
      <c r="M232" s="9"/>
      <c r="N232" s="8"/>
      <c r="O232" s="8"/>
    </row>
    <row r="233" spans="3:15" x14ac:dyDescent="0.25">
      <c r="C233" s="28"/>
      <c r="D233" s="8"/>
      <c r="E233" s="8"/>
      <c r="F233" s="8"/>
      <c r="G233" s="9"/>
      <c r="H233" s="10"/>
      <c r="I233" s="8"/>
      <c r="J233" s="8"/>
      <c r="K233" s="8"/>
      <c r="L233" s="8"/>
      <c r="M233" s="9"/>
      <c r="N233" s="8"/>
      <c r="O233" s="8"/>
    </row>
    <row r="234" spans="3:15" x14ac:dyDescent="0.25">
      <c r="C234" s="28"/>
      <c r="D234" s="8"/>
      <c r="E234" s="8"/>
      <c r="F234" s="8"/>
      <c r="G234" s="9"/>
      <c r="H234" s="10"/>
      <c r="I234" s="8"/>
      <c r="J234" s="8"/>
      <c r="K234" s="8"/>
      <c r="L234" s="8"/>
      <c r="M234" s="9"/>
      <c r="N234" s="8"/>
      <c r="O234" s="8"/>
    </row>
    <row r="235" spans="3:15" x14ac:dyDescent="0.25">
      <c r="C235" s="28"/>
      <c r="D235" s="8"/>
      <c r="E235" s="8"/>
      <c r="F235" s="8"/>
      <c r="G235" s="9"/>
      <c r="H235" s="10"/>
      <c r="I235" s="8"/>
      <c r="J235" s="8"/>
      <c r="K235" s="8"/>
      <c r="L235" s="8"/>
      <c r="M235" s="9"/>
      <c r="N235" s="8"/>
      <c r="O235" s="8"/>
    </row>
    <row r="236" spans="3:15" x14ac:dyDescent="0.25">
      <c r="C236" s="28"/>
      <c r="D236" s="8"/>
      <c r="E236" s="8"/>
      <c r="F236" s="8"/>
      <c r="G236" s="9"/>
      <c r="H236" s="10"/>
      <c r="I236" s="8"/>
      <c r="J236" s="8"/>
      <c r="K236" s="8"/>
      <c r="L236" s="8"/>
      <c r="M236" s="9"/>
      <c r="N236" s="8"/>
      <c r="O236" s="8"/>
    </row>
    <row r="237" spans="3:15" x14ac:dyDescent="0.25">
      <c r="C237" s="28"/>
      <c r="D237" s="8"/>
      <c r="E237" s="8"/>
      <c r="F237" s="8"/>
      <c r="G237" s="9"/>
      <c r="H237" s="10"/>
      <c r="I237" s="8"/>
      <c r="J237" s="8"/>
      <c r="K237" s="8"/>
      <c r="L237" s="8"/>
      <c r="M237" s="9"/>
      <c r="N237" s="8"/>
      <c r="O237" s="8"/>
    </row>
    <row r="238" spans="3:15" x14ac:dyDescent="0.25">
      <c r="C238" s="28"/>
      <c r="D238" s="8"/>
      <c r="E238" s="8"/>
      <c r="F238" s="8"/>
      <c r="G238" s="9"/>
      <c r="H238" s="10"/>
      <c r="I238" s="8"/>
      <c r="J238" s="8"/>
      <c r="K238" s="8"/>
      <c r="L238" s="8"/>
      <c r="M238" s="9"/>
      <c r="N238" s="8"/>
      <c r="O238" s="8"/>
    </row>
    <row r="239" spans="3:15" x14ac:dyDescent="0.25">
      <c r="C239" s="28"/>
      <c r="D239" s="8"/>
      <c r="E239" s="8"/>
      <c r="F239" s="8"/>
      <c r="G239" s="9"/>
      <c r="H239" s="10"/>
      <c r="I239" s="8"/>
      <c r="J239" s="8"/>
      <c r="K239" s="8"/>
      <c r="L239" s="8"/>
      <c r="M239" s="9"/>
      <c r="N239" s="8"/>
      <c r="O239" s="8"/>
    </row>
    <row r="240" spans="3:15" x14ac:dyDescent="0.25">
      <c r="C240" s="28"/>
      <c r="D240" s="8"/>
      <c r="E240" s="8"/>
      <c r="F240" s="8"/>
      <c r="G240" s="9"/>
      <c r="H240" s="10"/>
      <c r="I240" s="8"/>
      <c r="J240" s="8"/>
      <c r="K240" s="8"/>
      <c r="L240" s="8"/>
      <c r="M240" s="9"/>
      <c r="N240" s="8"/>
      <c r="O240" s="8"/>
    </row>
    <row r="241" spans="3:15" x14ac:dyDescent="0.25">
      <c r="C241" s="28"/>
      <c r="D241" s="8"/>
      <c r="E241" s="8"/>
      <c r="F241" s="8"/>
      <c r="G241" s="9"/>
      <c r="H241" s="10"/>
      <c r="I241" s="8"/>
      <c r="J241" s="8"/>
      <c r="K241" s="8"/>
      <c r="L241" s="8"/>
      <c r="M241" s="9"/>
      <c r="N241" s="8"/>
      <c r="O241" s="8"/>
    </row>
    <row r="242" spans="3:15" x14ac:dyDescent="0.25">
      <c r="C242" s="28"/>
      <c r="D242" s="8"/>
      <c r="E242" s="8"/>
      <c r="F242" s="8"/>
      <c r="G242" s="9"/>
      <c r="H242" s="10"/>
      <c r="I242" s="8"/>
      <c r="J242" s="8"/>
      <c r="K242" s="8"/>
      <c r="L242" s="8"/>
      <c r="M242" s="9"/>
      <c r="N242" s="8"/>
      <c r="O242" s="8"/>
    </row>
    <row r="243" spans="3:15" x14ac:dyDescent="0.25">
      <c r="C243" s="28"/>
      <c r="D243" s="8"/>
      <c r="E243" s="8"/>
      <c r="F243" s="8"/>
      <c r="G243" s="9"/>
      <c r="H243" s="10"/>
      <c r="I243" s="8"/>
      <c r="J243" s="8"/>
      <c r="K243" s="8"/>
      <c r="L243" s="8"/>
      <c r="M243" s="9"/>
      <c r="N243" s="8"/>
      <c r="O243" s="8"/>
    </row>
    <row r="244" spans="3:15" x14ac:dyDescent="0.25">
      <c r="C244" s="28"/>
      <c r="D244" s="8"/>
      <c r="E244" s="8"/>
      <c r="F244" s="8"/>
      <c r="G244" s="9"/>
      <c r="H244" s="10"/>
      <c r="I244" s="8"/>
      <c r="J244" s="8"/>
      <c r="K244" s="8"/>
      <c r="L244" s="8"/>
      <c r="M244" s="9"/>
      <c r="N244" s="8"/>
      <c r="O244" s="8"/>
    </row>
    <row r="245" spans="3:15" x14ac:dyDescent="0.25">
      <c r="C245" s="28"/>
      <c r="D245" s="8"/>
      <c r="E245" s="8"/>
      <c r="F245" s="8"/>
      <c r="G245" s="9"/>
      <c r="H245" s="10"/>
      <c r="I245" s="8"/>
      <c r="J245" s="8"/>
      <c r="K245" s="8"/>
      <c r="L245" s="8"/>
      <c r="M245" s="9"/>
      <c r="N245" s="8"/>
      <c r="O245" s="8"/>
    </row>
    <row r="246" spans="3:15" x14ac:dyDescent="0.25">
      <c r="C246" s="28"/>
      <c r="D246" s="8"/>
      <c r="E246" s="8"/>
      <c r="F246" s="8"/>
      <c r="G246" s="9"/>
      <c r="H246" s="10"/>
      <c r="I246" s="8"/>
      <c r="J246" s="8"/>
      <c r="K246" s="8"/>
      <c r="L246" s="8"/>
      <c r="M246" s="9"/>
      <c r="N246" s="8"/>
      <c r="O246" s="8"/>
    </row>
    <row r="247" spans="3:15" x14ac:dyDescent="0.25">
      <c r="C247" s="28"/>
      <c r="D247" s="8"/>
      <c r="E247" s="8"/>
      <c r="F247" s="8"/>
      <c r="G247" s="9"/>
      <c r="H247" s="10"/>
      <c r="I247" s="8"/>
      <c r="J247" s="8"/>
      <c r="K247" s="8"/>
      <c r="L247" s="8"/>
      <c r="M247" s="9"/>
      <c r="N247" s="8"/>
      <c r="O247" s="8"/>
    </row>
    <row r="248" spans="3:15" x14ac:dyDescent="0.25">
      <c r="C248" s="28"/>
      <c r="D248" s="8"/>
      <c r="E248" s="8"/>
      <c r="F248" s="8"/>
      <c r="G248" s="9"/>
      <c r="H248" s="10"/>
      <c r="I248" s="8"/>
      <c r="J248" s="8"/>
      <c r="K248" s="8"/>
      <c r="L248" s="8"/>
      <c r="M248" s="9"/>
      <c r="N248" s="8"/>
      <c r="O248" s="8"/>
    </row>
    <row r="249" spans="3:15" x14ac:dyDescent="0.25">
      <c r="C249" s="28"/>
      <c r="D249" s="8"/>
      <c r="E249" s="8"/>
      <c r="F249" s="8"/>
      <c r="G249" s="9"/>
      <c r="H249" s="10"/>
      <c r="I249" s="8"/>
      <c r="J249" s="8"/>
      <c r="K249" s="8"/>
      <c r="L249" s="8"/>
      <c r="M249" s="9"/>
      <c r="N249" s="8"/>
      <c r="O249" s="8"/>
    </row>
    <row r="250" spans="3:15" x14ac:dyDescent="0.25">
      <c r="C250" s="28"/>
      <c r="D250" s="8"/>
      <c r="E250" s="8"/>
      <c r="F250" s="8"/>
      <c r="G250" s="9"/>
      <c r="H250" s="10"/>
      <c r="I250" s="8"/>
      <c r="J250" s="8"/>
      <c r="K250" s="8"/>
      <c r="L250" s="8"/>
      <c r="M250" s="9"/>
      <c r="N250" s="8"/>
      <c r="O250" s="8"/>
    </row>
    <row r="251" spans="3:15" x14ac:dyDescent="0.25">
      <c r="C251" s="28"/>
      <c r="D251" s="8"/>
      <c r="E251" s="8"/>
      <c r="F251" s="8"/>
      <c r="G251" s="9"/>
      <c r="H251" s="10"/>
      <c r="I251" s="8"/>
      <c r="J251" s="8"/>
      <c r="K251" s="8"/>
      <c r="L251" s="8"/>
      <c r="M251" s="9"/>
      <c r="N251" s="8"/>
      <c r="O251" s="8"/>
    </row>
    <row r="252" spans="3:15" x14ac:dyDescent="0.25">
      <c r="C252" s="28"/>
      <c r="D252" s="8"/>
      <c r="E252" s="8"/>
      <c r="F252" s="8"/>
      <c r="G252" s="9"/>
      <c r="H252" s="10"/>
      <c r="I252" s="8"/>
      <c r="J252" s="8"/>
      <c r="K252" s="8"/>
      <c r="L252" s="8"/>
      <c r="M252" s="9"/>
      <c r="N252" s="8"/>
      <c r="O252" s="8"/>
    </row>
    <row r="253" spans="3:15" x14ac:dyDescent="0.25">
      <c r="C253" s="28"/>
      <c r="D253" s="8"/>
      <c r="E253" s="8"/>
      <c r="F253" s="8"/>
      <c r="G253" s="9"/>
      <c r="H253" s="10"/>
      <c r="I253" s="8"/>
      <c r="J253" s="8"/>
      <c r="K253" s="8"/>
      <c r="L253" s="8"/>
      <c r="M253" s="9"/>
      <c r="N253" s="8"/>
      <c r="O253" s="8"/>
    </row>
    <row r="254" spans="3:15" x14ac:dyDescent="0.25">
      <c r="C254" s="28"/>
      <c r="D254" s="8"/>
      <c r="E254" s="8"/>
      <c r="F254" s="8"/>
      <c r="G254" s="9"/>
      <c r="H254" s="10"/>
      <c r="I254" s="8"/>
      <c r="J254" s="8"/>
      <c r="K254" s="8"/>
      <c r="L254" s="8"/>
      <c r="M254" s="9"/>
      <c r="N254" s="8"/>
      <c r="O254" s="8"/>
    </row>
    <row r="255" spans="3:15" x14ac:dyDescent="0.25">
      <c r="C255" s="28"/>
      <c r="D255" s="8"/>
      <c r="E255" s="8"/>
      <c r="F255" s="8"/>
      <c r="G255" s="9"/>
      <c r="H255" s="10"/>
      <c r="I255" s="8"/>
      <c r="J255" s="8"/>
      <c r="K255" s="8"/>
      <c r="L255" s="8"/>
      <c r="M255" s="9"/>
      <c r="N255" s="8"/>
      <c r="O255" s="8"/>
    </row>
    <row r="256" spans="3:15" x14ac:dyDescent="0.25">
      <c r="C256" s="28"/>
      <c r="D256" s="8"/>
      <c r="E256" s="8"/>
      <c r="F256" s="8"/>
      <c r="G256" s="9"/>
      <c r="H256" s="10"/>
      <c r="I256" s="8"/>
      <c r="J256" s="8"/>
      <c r="K256" s="8"/>
      <c r="L256" s="8"/>
      <c r="M256" s="9"/>
      <c r="N256" s="8"/>
      <c r="O256" s="8"/>
    </row>
    <row r="257" spans="3:15" x14ac:dyDescent="0.25">
      <c r="C257" s="28"/>
      <c r="D257" s="8"/>
      <c r="E257" s="8"/>
      <c r="F257" s="8"/>
      <c r="G257" s="9"/>
      <c r="H257" s="10"/>
      <c r="I257" s="8"/>
      <c r="J257" s="8"/>
      <c r="K257" s="8"/>
      <c r="L257" s="8"/>
      <c r="M257" s="9"/>
      <c r="N257" s="8"/>
      <c r="O257" s="8"/>
    </row>
    <row r="258" spans="3:15" x14ac:dyDescent="0.25">
      <c r="C258" s="28"/>
      <c r="D258" s="8"/>
      <c r="E258" s="8"/>
      <c r="F258" s="8"/>
      <c r="G258" s="9"/>
      <c r="H258" s="10"/>
      <c r="I258" s="8"/>
      <c r="J258" s="8"/>
      <c r="K258" s="8"/>
      <c r="L258" s="8"/>
      <c r="M258" s="9"/>
      <c r="N258" s="8"/>
      <c r="O258" s="8"/>
    </row>
    <row r="259" spans="3:15" x14ac:dyDescent="0.25">
      <c r="C259" s="28"/>
      <c r="D259" s="8"/>
      <c r="E259" s="8"/>
      <c r="F259" s="8"/>
      <c r="G259" s="9"/>
      <c r="H259" s="10"/>
      <c r="I259" s="8"/>
      <c r="J259" s="8"/>
      <c r="K259" s="8"/>
      <c r="L259" s="8"/>
      <c r="M259" s="9"/>
      <c r="N259" s="8"/>
      <c r="O259" s="8"/>
    </row>
    <row r="260" spans="3:15" x14ac:dyDescent="0.25">
      <c r="C260" s="28"/>
      <c r="D260" s="8"/>
      <c r="E260" s="8"/>
      <c r="F260" s="8"/>
      <c r="G260" s="9"/>
      <c r="H260" s="10"/>
      <c r="I260" s="8"/>
      <c r="J260" s="8"/>
      <c r="K260" s="8"/>
      <c r="L260" s="8"/>
      <c r="M260" s="9"/>
      <c r="N260" s="8"/>
      <c r="O260" s="8"/>
    </row>
    <row r="261" spans="3:15" x14ac:dyDescent="0.25">
      <c r="C261" s="28"/>
      <c r="D261" s="8"/>
      <c r="E261" s="8"/>
      <c r="F261" s="8"/>
      <c r="G261" s="9"/>
      <c r="H261" s="10"/>
      <c r="I261" s="8"/>
      <c r="J261" s="8"/>
      <c r="K261" s="8"/>
      <c r="L261" s="8"/>
      <c r="M261" s="9"/>
      <c r="N261" s="8"/>
      <c r="O261" s="8"/>
    </row>
    <row r="262" spans="3:15" x14ac:dyDescent="0.25">
      <c r="C262" s="28"/>
      <c r="D262" s="8"/>
      <c r="E262" s="8"/>
      <c r="F262" s="8"/>
      <c r="G262" s="9"/>
      <c r="H262" s="10"/>
      <c r="I262" s="8"/>
      <c r="J262" s="8"/>
      <c r="K262" s="8"/>
      <c r="L262" s="8"/>
      <c r="M262" s="9"/>
      <c r="N262" s="8"/>
      <c r="O262" s="8"/>
    </row>
    <row r="263" spans="3:15" x14ac:dyDescent="0.25">
      <c r="C263" s="28"/>
      <c r="D263" s="8"/>
      <c r="E263" s="8"/>
      <c r="F263" s="8"/>
      <c r="G263" s="9"/>
      <c r="H263" s="10"/>
      <c r="I263" s="8"/>
      <c r="J263" s="8"/>
      <c r="K263" s="8"/>
      <c r="L263" s="8"/>
      <c r="M263" s="9"/>
      <c r="N263" s="8"/>
      <c r="O263" s="8"/>
    </row>
    <row r="264" spans="3:15" x14ac:dyDescent="0.25">
      <c r="C264" s="28"/>
      <c r="D264" s="8"/>
      <c r="E264" s="8"/>
      <c r="F264" s="8"/>
      <c r="G264" s="9"/>
      <c r="H264" s="10"/>
      <c r="I264" s="8"/>
      <c r="J264" s="8"/>
      <c r="K264" s="8"/>
      <c r="L264" s="8"/>
      <c r="M264" s="9"/>
      <c r="N264" s="8"/>
      <c r="O264" s="8"/>
    </row>
    <row r="265" spans="3:15" x14ac:dyDescent="0.25">
      <c r="C265" s="28"/>
      <c r="D265" s="8"/>
      <c r="E265" s="8"/>
      <c r="F265" s="8"/>
      <c r="G265" s="9"/>
      <c r="H265" s="10"/>
      <c r="I265" s="8"/>
      <c r="J265" s="8"/>
      <c r="K265" s="8"/>
      <c r="L265" s="8"/>
      <c r="M265" s="9"/>
      <c r="N265" s="8"/>
      <c r="O265" s="8"/>
    </row>
    <row r="266" spans="3:15" x14ac:dyDescent="0.25">
      <c r="C266" s="28"/>
      <c r="D266" s="8"/>
      <c r="E266" s="8"/>
      <c r="F266" s="8"/>
      <c r="G266" s="9"/>
      <c r="H266" s="10"/>
      <c r="I266" s="8"/>
      <c r="J266" s="8"/>
      <c r="K266" s="8"/>
      <c r="L266" s="8"/>
      <c r="M266" s="9"/>
      <c r="N266" s="8"/>
      <c r="O266" s="8"/>
    </row>
    <row r="267" spans="3:15" x14ac:dyDescent="0.25">
      <c r="C267" s="28"/>
      <c r="D267" s="8"/>
      <c r="E267" s="8"/>
      <c r="F267" s="8"/>
      <c r="G267" s="9"/>
      <c r="H267" s="10"/>
      <c r="I267" s="8"/>
      <c r="J267" s="8"/>
      <c r="K267" s="8"/>
      <c r="L267" s="8"/>
      <c r="M267" s="9"/>
      <c r="N267" s="8"/>
      <c r="O267" s="8"/>
    </row>
    <row r="268" spans="3:15" x14ac:dyDescent="0.25">
      <c r="C268" s="28"/>
      <c r="D268" s="8"/>
      <c r="E268" s="8"/>
      <c r="F268" s="8"/>
      <c r="G268" s="9"/>
      <c r="H268" s="10"/>
      <c r="I268" s="8"/>
      <c r="J268" s="8"/>
      <c r="K268" s="8"/>
      <c r="L268" s="8"/>
      <c r="M268" s="9"/>
      <c r="N268" s="8"/>
      <c r="O268" s="8"/>
    </row>
    <row r="269" spans="3:15" x14ac:dyDescent="0.25">
      <c r="C269" s="28"/>
      <c r="D269" s="8"/>
      <c r="E269" s="8"/>
      <c r="F269" s="8"/>
      <c r="G269" s="9"/>
      <c r="H269" s="10"/>
      <c r="I269" s="8"/>
      <c r="J269" s="8"/>
      <c r="K269" s="8"/>
      <c r="L269" s="8"/>
      <c r="M269" s="9"/>
      <c r="N269" s="8"/>
      <c r="O269" s="8"/>
    </row>
    <row r="270" spans="3:15" x14ac:dyDescent="0.25">
      <c r="C270" s="28"/>
      <c r="D270" s="8"/>
      <c r="E270" s="8"/>
      <c r="F270" s="8"/>
      <c r="G270" s="9"/>
      <c r="H270" s="10"/>
      <c r="I270" s="8"/>
      <c r="J270" s="8"/>
      <c r="K270" s="8"/>
      <c r="L270" s="8"/>
      <c r="M270" s="9"/>
      <c r="N270" s="8"/>
      <c r="O270" s="8"/>
    </row>
    <row r="271" spans="3:15" x14ac:dyDescent="0.25">
      <c r="C271" s="28"/>
      <c r="D271" s="8"/>
      <c r="E271" s="8"/>
      <c r="F271" s="8"/>
      <c r="G271" s="9"/>
      <c r="H271" s="10"/>
      <c r="I271" s="8"/>
      <c r="J271" s="8"/>
      <c r="K271" s="8"/>
      <c r="L271" s="8"/>
      <c r="M271" s="9"/>
      <c r="N271" s="8"/>
      <c r="O271" s="8"/>
    </row>
    <row r="272" spans="3:15" x14ac:dyDescent="0.25">
      <c r="C272" s="28"/>
      <c r="D272" s="8"/>
      <c r="E272" s="8"/>
      <c r="F272" s="8"/>
      <c r="G272" s="9"/>
      <c r="H272" s="10"/>
      <c r="I272" s="8"/>
      <c r="J272" s="8"/>
      <c r="K272" s="8"/>
      <c r="L272" s="8"/>
      <c r="M272" s="9"/>
      <c r="N272" s="8"/>
      <c r="O272" s="8"/>
    </row>
    <row r="273" spans="3:15" x14ac:dyDescent="0.25">
      <c r="C273" s="28"/>
      <c r="D273" s="8"/>
      <c r="E273" s="8"/>
      <c r="F273" s="8"/>
      <c r="G273" s="9"/>
      <c r="H273" s="10"/>
      <c r="I273" s="8"/>
      <c r="J273" s="8"/>
      <c r="K273" s="8"/>
      <c r="L273" s="8"/>
      <c r="M273" s="9"/>
      <c r="N273" s="8"/>
      <c r="O273" s="8"/>
    </row>
    <row r="274" spans="3:15" x14ac:dyDescent="0.25">
      <c r="C274" s="28"/>
      <c r="D274" s="8"/>
      <c r="E274" s="8"/>
      <c r="F274" s="8"/>
      <c r="G274" s="9"/>
      <c r="H274" s="10"/>
      <c r="I274" s="8"/>
      <c r="J274" s="8"/>
      <c r="K274" s="8"/>
      <c r="L274" s="8"/>
      <c r="M274" s="9"/>
      <c r="N274" s="8"/>
      <c r="O274" s="8"/>
    </row>
    <row r="275" spans="3:15" x14ac:dyDescent="0.25">
      <c r="C275" s="28"/>
      <c r="D275" s="8"/>
      <c r="E275" s="8"/>
      <c r="F275" s="8"/>
      <c r="G275" s="9"/>
      <c r="H275" s="10"/>
      <c r="I275" s="8"/>
      <c r="J275" s="8"/>
      <c r="K275" s="8"/>
      <c r="L275" s="8"/>
      <c r="M275" s="9"/>
      <c r="N275" s="8"/>
      <c r="O275" s="8"/>
    </row>
    <row r="276" spans="3:15" x14ac:dyDescent="0.25">
      <c r="C276" s="28"/>
      <c r="D276" s="8"/>
      <c r="E276" s="8"/>
      <c r="F276" s="8"/>
      <c r="G276" s="9"/>
      <c r="H276" s="10"/>
      <c r="I276" s="8"/>
      <c r="J276" s="8"/>
      <c r="K276" s="8"/>
      <c r="L276" s="8"/>
      <c r="M276" s="9"/>
      <c r="N276" s="8"/>
      <c r="O276" s="8"/>
    </row>
    <row r="277" spans="3:15" x14ac:dyDescent="0.25">
      <c r="C277" s="28"/>
      <c r="D277" s="8"/>
      <c r="E277" s="8"/>
      <c r="F277" s="8"/>
      <c r="G277" s="9"/>
      <c r="H277" s="10"/>
      <c r="I277" s="8"/>
      <c r="J277" s="8"/>
      <c r="K277" s="8"/>
      <c r="L277" s="8"/>
      <c r="M277" s="9"/>
      <c r="N277" s="8"/>
      <c r="O277" s="8"/>
    </row>
    <row r="278" spans="3:15" x14ac:dyDescent="0.25">
      <c r="C278" s="28"/>
      <c r="D278" s="8"/>
      <c r="E278" s="8"/>
      <c r="F278" s="8"/>
      <c r="G278" s="9"/>
      <c r="H278" s="10"/>
      <c r="I278" s="8"/>
      <c r="J278" s="8"/>
      <c r="K278" s="8"/>
      <c r="L278" s="8"/>
      <c r="M278" s="9"/>
      <c r="N278" s="8"/>
      <c r="O278" s="8"/>
    </row>
    <row r="279" spans="3:15" x14ac:dyDescent="0.25">
      <c r="C279" s="28"/>
      <c r="D279" s="8"/>
      <c r="E279" s="8"/>
      <c r="F279" s="8"/>
      <c r="G279" s="9"/>
      <c r="H279" s="10"/>
      <c r="I279" s="8"/>
      <c r="J279" s="8"/>
      <c r="K279" s="8"/>
      <c r="L279" s="8"/>
      <c r="M279" s="9"/>
      <c r="N279" s="8"/>
      <c r="O279" s="8"/>
    </row>
    <row r="280" spans="3:15" x14ac:dyDescent="0.25">
      <c r="C280" s="28"/>
      <c r="D280" s="8"/>
      <c r="E280" s="8"/>
      <c r="F280" s="8"/>
      <c r="G280" s="9"/>
      <c r="H280" s="10"/>
      <c r="I280" s="8"/>
      <c r="J280" s="8"/>
      <c r="K280" s="8"/>
      <c r="L280" s="8"/>
      <c r="M280" s="9"/>
      <c r="N280" s="8"/>
      <c r="O280" s="8"/>
    </row>
    <row r="281" spans="3:15" x14ac:dyDescent="0.25">
      <c r="C281" s="28"/>
      <c r="D281" s="8"/>
      <c r="E281" s="8"/>
      <c r="F281" s="8"/>
      <c r="G281" s="9"/>
      <c r="H281" s="10"/>
      <c r="I281" s="8"/>
      <c r="J281" s="8"/>
      <c r="K281" s="8"/>
      <c r="L281" s="8"/>
      <c r="M281" s="9"/>
      <c r="N281" s="8"/>
      <c r="O281" s="8"/>
    </row>
    <row r="282" spans="3:15" x14ac:dyDescent="0.25">
      <c r="C282" s="28"/>
      <c r="D282" s="8"/>
      <c r="E282" s="8"/>
      <c r="F282" s="8"/>
      <c r="G282" s="9"/>
      <c r="H282" s="10"/>
      <c r="I282" s="8"/>
      <c r="J282" s="8"/>
      <c r="K282" s="8"/>
      <c r="L282" s="8"/>
      <c r="M282" s="9"/>
      <c r="N282" s="8"/>
      <c r="O282" s="8"/>
    </row>
    <row r="283" spans="3:15" x14ac:dyDescent="0.25">
      <c r="C283" s="28"/>
      <c r="D283" s="8"/>
      <c r="E283" s="8"/>
      <c r="F283" s="8"/>
      <c r="G283" s="9"/>
      <c r="H283" s="10"/>
      <c r="I283" s="8"/>
      <c r="J283" s="8"/>
      <c r="K283" s="8"/>
      <c r="L283" s="8"/>
      <c r="M283" s="9"/>
      <c r="N283" s="8"/>
      <c r="O283" s="8"/>
    </row>
    <row r="284" spans="3:15" x14ac:dyDescent="0.25">
      <c r="C284" s="28"/>
      <c r="D284" s="8"/>
      <c r="E284" s="8"/>
      <c r="F284" s="8"/>
      <c r="G284" s="9"/>
      <c r="H284" s="10"/>
      <c r="I284" s="8"/>
      <c r="J284" s="8"/>
      <c r="K284" s="8"/>
      <c r="L284" s="8"/>
      <c r="M284" s="9"/>
      <c r="N284" s="8"/>
      <c r="O284" s="8"/>
    </row>
    <row r="285" spans="3:15" x14ac:dyDescent="0.25">
      <c r="C285" s="28"/>
      <c r="D285" s="8"/>
      <c r="E285" s="8"/>
      <c r="F285" s="8"/>
      <c r="G285" s="9"/>
      <c r="H285" s="10"/>
      <c r="I285" s="8"/>
      <c r="J285" s="8"/>
      <c r="K285" s="8"/>
      <c r="L285" s="8"/>
      <c r="M285" s="9"/>
      <c r="N285" s="8"/>
      <c r="O285" s="8"/>
    </row>
    <row r="286" spans="3:15" x14ac:dyDescent="0.25">
      <c r="C286" s="28"/>
      <c r="D286" s="8"/>
      <c r="E286" s="8"/>
      <c r="F286" s="8"/>
      <c r="G286" s="9"/>
      <c r="H286" s="10"/>
      <c r="I286" s="8"/>
      <c r="J286" s="8"/>
      <c r="K286" s="8"/>
      <c r="L286" s="8"/>
      <c r="M286" s="9"/>
      <c r="N286" s="8"/>
      <c r="O286" s="8"/>
    </row>
    <row r="287" spans="3:15" x14ac:dyDescent="0.25">
      <c r="C287" s="28"/>
      <c r="D287" s="8"/>
      <c r="E287" s="8"/>
      <c r="F287" s="8"/>
      <c r="G287" s="9"/>
      <c r="H287" s="10"/>
      <c r="I287" s="8"/>
      <c r="J287" s="8"/>
      <c r="K287" s="8"/>
      <c r="L287" s="8"/>
      <c r="M287" s="9"/>
      <c r="N287" s="8"/>
      <c r="O287" s="8"/>
    </row>
    <row r="288" spans="3:15" x14ac:dyDescent="0.25">
      <c r="C288" s="28"/>
      <c r="D288" s="8"/>
      <c r="E288" s="8"/>
      <c r="F288" s="8"/>
      <c r="G288" s="9"/>
      <c r="H288" s="10"/>
      <c r="I288" s="8"/>
      <c r="J288" s="8"/>
      <c r="K288" s="8"/>
      <c r="L288" s="8"/>
      <c r="M288" s="9"/>
      <c r="N288" s="8"/>
      <c r="O288" s="8"/>
    </row>
    <row r="289" spans="3:15" x14ac:dyDescent="0.25">
      <c r="C289" s="28"/>
      <c r="D289" s="8"/>
      <c r="E289" s="8"/>
      <c r="F289" s="8"/>
      <c r="G289" s="9"/>
      <c r="H289" s="10"/>
      <c r="I289" s="8"/>
      <c r="J289" s="8"/>
      <c r="K289" s="8"/>
      <c r="L289" s="8"/>
      <c r="M289" s="9"/>
      <c r="N289" s="8"/>
      <c r="O289" s="8"/>
    </row>
    <row r="290" spans="3:15" x14ac:dyDescent="0.25">
      <c r="C290" s="28"/>
      <c r="D290" s="8"/>
      <c r="E290" s="8"/>
      <c r="F290" s="8"/>
      <c r="G290" s="9"/>
      <c r="H290" s="10"/>
      <c r="I290" s="8"/>
      <c r="J290" s="8"/>
      <c r="K290" s="8"/>
      <c r="L290" s="8"/>
      <c r="M290" s="9"/>
      <c r="N290" s="8"/>
      <c r="O290" s="8"/>
    </row>
    <row r="291" spans="3:15" x14ac:dyDescent="0.25">
      <c r="C291" s="28"/>
      <c r="D291" s="8"/>
      <c r="E291" s="8"/>
      <c r="F291" s="8"/>
      <c r="G291" s="9"/>
      <c r="H291" s="10"/>
      <c r="I291" s="8"/>
      <c r="J291" s="8"/>
      <c r="K291" s="8"/>
      <c r="L291" s="8"/>
      <c r="M291" s="9"/>
      <c r="N291" s="8"/>
      <c r="O291" s="8"/>
    </row>
    <row r="292" spans="3:15" x14ac:dyDescent="0.25">
      <c r="C292" s="28"/>
      <c r="D292" s="8"/>
      <c r="E292" s="8"/>
      <c r="F292" s="8"/>
      <c r="G292" s="9"/>
      <c r="H292" s="10"/>
      <c r="I292" s="8"/>
      <c r="J292" s="8"/>
      <c r="K292" s="8"/>
      <c r="L292" s="8"/>
      <c r="M292" s="9"/>
      <c r="N292" s="8"/>
      <c r="O292" s="8"/>
    </row>
    <row r="293" spans="3:15" x14ac:dyDescent="0.25">
      <c r="C293" s="28"/>
      <c r="D293" s="8"/>
      <c r="E293" s="8"/>
      <c r="F293" s="8"/>
      <c r="G293" s="9"/>
      <c r="H293" s="10"/>
      <c r="I293" s="8"/>
      <c r="J293" s="8"/>
      <c r="K293" s="8"/>
      <c r="L293" s="8"/>
      <c r="M293" s="9"/>
      <c r="N293" s="8"/>
      <c r="O293" s="8"/>
    </row>
    <row r="294" spans="3:15" x14ac:dyDescent="0.25">
      <c r="C294" s="28"/>
      <c r="D294" s="8"/>
      <c r="E294" s="8"/>
      <c r="F294" s="8"/>
      <c r="G294" s="9"/>
      <c r="H294" s="10"/>
      <c r="I294" s="8"/>
      <c r="J294" s="8"/>
      <c r="K294" s="8"/>
      <c r="L294" s="8"/>
      <c r="M294" s="9"/>
      <c r="N294" s="8"/>
      <c r="O294" s="8"/>
    </row>
    <row r="295" spans="3:15" x14ac:dyDescent="0.25">
      <c r="C295" s="28"/>
      <c r="D295" s="8"/>
      <c r="E295" s="8"/>
      <c r="F295" s="8"/>
      <c r="G295" s="9"/>
      <c r="H295" s="10"/>
      <c r="I295" s="8"/>
      <c r="J295" s="8"/>
      <c r="K295" s="8"/>
      <c r="L295" s="8"/>
      <c r="M295" s="9"/>
      <c r="N295" s="8"/>
      <c r="O295" s="8"/>
    </row>
    <row r="296" spans="3:15" x14ac:dyDescent="0.25">
      <c r="C296" s="28"/>
      <c r="D296" s="8"/>
      <c r="E296" s="8"/>
      <c r="F296" s="8"/>
      <c r="G296" s="9"/>
      <c r="H296" s="10"/>
      <c r="I296" s="8"/>
      <c r="J296" s="8"/>
      <c r="K296" s="8"/>
      <c r="L296" s="8"/>
      <c r="M296" s="9"/>
      <c r="N296" s="8"/>
      <c r="O296" s="8"/>
    </row>
    <row r="297" spans="3:15" x14ac:dyDescent="0.25">
      <c r="C297" s="28"/>
      <c r="D297" s="8"/>
      <c r="E297" s="8"/>
      <c r="F297" s="8"/>
      <c r="G297" s="9"/>
      <c r="H297" s="10"/>
      <c r="I297" s="8"/>
      <c r="J297" s="8"/>
      <c r="K297" s="8"/>
      <c r="L297" s="8"/>
      <c r="M297" s="9"/>
      <c r="N297" s="8"/>
      <c r="O297" s="8"/>
    </row>
    <row r="298" spans="3:15" x14ac:dyDescent="0.25">
      <c r="C298" s="28"/>
      <c r="D298" s="8"/>
      <c r="E298" s="8"/>
      <c r="F298" s="8"/>
      <c r="G298" s="9"/>
      <c r="H298" s="10"/>
      <c r="I298" s="8"/>
      <c r="J298" s="8"/>
      <c r="K298" s="8"/>
      <c r="L298" s="8"/>
      <c r="M298" s="9"/>
      <c r="N298" s="8"/>
      <c r="O298" s="8"/>
    </row>
    <row r="299" spans="3:15" x14ac:dyDescent="0.25">
      <c r="C299" s="28"/>
      <c r="D299" s="8"/>
      <c r="E299" s="8"/>
      <c r="F299" s="8"/>
      <c r="G299" s="9"/>
      <c r="H299" s="10"/>
      <c r="I299" s="8"/>
      <c r="J299" s="8"/>
      <c r="K299" s="8"/>
      <c r="L299" s="8"/>
      <c r="M299" s="9"/>
      <c r="N299" s="8"/>
      <c r="O299" s="8"/>
    </row>
    <row r="300" spans="3:15" x14ac:dyDescent="0.25">
      <c r="C300" s="28"/>
      <c r="D300" s="8"/>
      <c r="E300" s="8"/>
      <c r="F300" s="8"/>
      <c r="G300" s="9"/>
      <c r="H300" s="10"/>
      <c r="I300" s="8"/>
      <c r="J300" s="8"/>
      <c r="K300" s="8"/>
      <c r="L300" s="8"/>
      <c r="M300" s="9"/>
      <c r="N300" s="8"/>
      <c r="O300" s="8"/>
    </row>
    <row r="301" spans="3:15" x14ac:dyDescent="0.25">
      <c r="C301" s="28"/>
      <c r="D301" s="8"/>
      <c r="E301" s="8"/>
      <c r="F301" s="8"/>
      <c r="G301" s="9"/>
      <c r="H301" s="10"/>
      <c r="I301" s="8"/>
      <c r="J301" s="8"/>
      <c r="K301" s="8"/>
      <c r="L301" s="8"/>
      <c r="M301" s="9"/>
      <c r="N301" s="8"/>
      <c r="O301" s="8"/>
    </row>
    <row r="302" spans="3:15" x14ac:dyDescent="0.25">
      <c r="C302" s="28"/>
      <c r="D302" s="8"/>
      <c r="E302" s="8"/>
      <c r="F302" s="8"/>
      <c r="G302" s="9"/>
      <c r="H302" s="10"/>
      <c r="I302" s="8"/>
      <c r="J302" s="8"/>
      <c r="K302" s="8"/>
      <c r="L302" s="8"/>
      <c r="M302" s="9"/>
      <c r="N302" s="8"/>
      <c r="O302" s="8"/>
    </row>
    <row r="303" spans="3:15" x14ac:dyDescent="0.25">
      <c r="C303" s="28"/>
      <c r="D303" s="8"/>
      <c r="E303" s="8"/>
      <c r="F303" s="8"/>
      <c r="G303" s="9"/>
      <c r="H303" s="10"/>
      <c r="I303" s="8"/>
      <c r="J303" s="8"/>
      <c r="K303" s="8"/>
      <c r="L303" s="8"/>
      <c r="M303" s="9"/>
      <c r="N303" s="8"/>
      <c r="O303" s="8"/>
    </row>
    <row r="304" spans="3:15" x14ac:dyDescent="0.25">
      <c r="C304" s="28"/>
      <c r="D304" s="8"/>
      <c r="E304" s="8"/>
      <c r="F304" s="8"/>
      <c r="G304" s="9"/>
      <c r="H304" s="10"/>
      <c r="I304" s="8"/>
      <c r="J304" s="8"/>
      <c r="K304" s="8"/>
      <c r="L304" s="8"/>
      <c r="M304" s="9"/>
      <c r="N304" s="8"/>
      <c r="O304" s="8"/>
    </row>
    <row r="305" spans="3:15" x14ac:dyDescent="0.25">
      <c r="C305" s="28"/>
      <c r="D305" s="8"/>
      <c r="E305" s="8"/>
      <c r="F305" s="8"/>
      <c r="G305" s="9"/>
      <c r="H305" s="10"/>
      <c r="I305" s="8"/>
      <c r="J305" s="8"/>
      <c r="K305" s="8"/>
      <c r="L305" s="8"/>
      <c r="M305" s="9"/>
      <c r="N305" s="8"/>
      <c r="O305" s="8"/>
    </row>
    <row r="306" spans="3:15" x14ac:dyDescent="0.25">
      <c r="C306" s="28"/>
      <c r="D306" s="8"/>
      <c r="E306" s="8"/>
      <c r="F306" s="8"/>
      <c r="G306" s="9"/>
      <c r="H306" s="10"/>
      <c r="I306" s="8"/>
      <c r="J306" s="8"/>
      <c r="K306" s="8"/>
      <c r="L306" s="8"/>
      <c r="M306" s="9"/>
      <c r="N306" s="8"/>
      <c r="O306" s="8"/>
    </row>
    <row r="307" spans="3:15" x14ac:dyDescent="0.25">
      <c r="C307" s="28"/>
      <c r="D307" s="8"/>
      <c r="E307" s="8"/>
      <c r="F307" s="8"/>
      <c r="G307" s="9"/>
      <c r="H307" s="10"/>
      <c r="I307" s="8"/>
      <c r="J307" s="8"/>
      <c r="K307" s="8"/>
      <c r="L307" s="8"/>
      <c r="M307" s="9"/>
      <c r="N307" s="8"/>
      <c r="O307" s="8"/>
    </row>
    <row r="308" spans="3:15" x14ac:dyDescent="0.25">
      <c r="C308" s="28"/>
      <c r="D308" s="8"/>
      <c r="E308" s="8"/>
      <c r="F308" s="8"/>
      <c r="G308" s="9"/>
      <c r="H308" s="10"/>
      <c r="I308" s="8"/>
      <c r="J308" s="8"/>
      <c r="K308" s="8"/>
      <c r="L308" s="8"/>
      <c r="M308" s="9"/>
      <c r="N308" s="8"/>
      <c r="O308" s="8"/>
    </row>
    <row r="309" spans="3:15" x14ac:dyDescent="0.25">
      <c r="C309" s="28"/>
      <c r="D309" s="8"/>
      <c r="E309" s="8"/>
      <c r="F309" s="8"/>
      <c r="G309" s="9"/>
      <c r="H309" s="10"/>
      <c r="I309" s="8"/>
      <c r="J309" s="8"/>
      <c r="K309" s="8"/>
      <c r="L309" s="8"/>
      <c r="M309" s="9"/>
      <c r="N309" s="8"/>
      <c r="O309" s="8"/>
    </row>
    <row r="310" spans="3:15" x14ac:dyDescent="0.25">
      <c r="C310" s="28"/>
      <c r="D310" s="8"/>
      <c r="E310" s="8"/>
      <c r="F310" s="8"/>
      <c r="G310" s="9"/>
      <c r="H310" s="10"/>
      <c r="I310" s="8"/>
      <c r="J310" s="8"/>
      <c r="K310" s="8"/>
      <c r="L310" s="8"/>
      <c r="M310" s="9"/>
      <c r="N310" s="8"/>
      <c r="O310" s="8"/>
    </row>
    <row r="311" spans="3:15" x14ac:dyDescent="0.25">
      <c r="C311" s="28"/>
      <c r="D311" s="8"/>
      <c r="E311" s="8"/>
      <c r="F311" s="8"/>
      <c r="G311" s="9"/>
      <c r="H311" s="10"/>
      <c r="I311" s="8"/>
      <c r="J311" s="8"/>
      <c r="K311" s="8"/>
      <c r="L311" s="8"/>
      <c r="M311" s="9"/>
      <c r="N311" s="8"/>
      <c r="O311" s="8"/>
    </row>
    <row r="312" spans="3:15" x14ac:dyDescent="0.25">
      <c r="C312" s="28"/>
      <c r="D312" s="8"/>
      <c r="E312" s="8"/>
      <c r="F312" s="8"/>
      <c r="G312" s="9"/>
      <c r="H312" s="10"/>
      <c r="I312" s="8"/>
      <c r="J312" s="8"/>
      <c r="K312" s="8"/>
      <c r="L312" s="8"/>
      <c r="M312" s="9"/>
      <c r="N312" s="8"/>
      <c r="O312" s="8"/>
    </row>
    <row r="313" spans="3:15" x14ac:dyDescent="0.25">
      <c r="C313" s="28"/>
      <c r="D313" s="8"/>
      <c r="E313" s="8"/>
      <c r="F313" s="8"/>
      <c r="G313" s="9"/>
      <c r="H313" s="10"/>
      <c r="I313" s="8"/>
      <c r="J313" s="8"/>
      <c r="K313" s="8"/>
      <c r="L313" s="8"/>
      <c r="M313" s="9"/>
      <c r="N313" s="8"/>
      <c r="O313" s="8"/>
    </row>
    <row r="314" spans="3:15" x14ac:dyDescent="0.25">
      <c r="C314" s="28"/>
      <c r="D314" s="8"/>
      <c r="E314" s="8"/>
      <c r="F314" s="8"/>
      <c r="G314" s="9"/>
      <c r="H314" s="10"/>
      <c r="I314" s="8"/>
      <c r="J314" s="8"/>
      <c r="K314" s="8"/>
      <c r="L314" s="8"/>
      <c r="M314" s="9"/>
      <c r="N314" s="8"/>
      <c r="O314" s="8"/>
    </row>
    <row r="315" spans="3:15" x14ac:dyDescent="0.25">
      <c r="C315" s="28"/>
      <c r="D315" s="8"/>
      <c r="E315" s="8"/>
      <c r="F315" s="8"/>
      <c r="G315" s="9"/>
      <c r="H315" s="10"/>
      <c r="I315" s="8"/>
      <c r="J315" s="8"/>
      <c r="K315" s="8"/>
      <c r="L315" s="8"/>
      <c r="M315" s="9"/>
      <c r="N315" s="8"/>
      <c r="O315" s="8"/>
    </row>
    <row r="316" spans="3:15" x14ac:dyDescent="0.25">
      <c r="C316" s="28"/>
      <c r="D316" s="8"/>
      <c r="E316" s="8"/>
      <c r="F316" s="8"/>
      <c r="G316" s="9"/>
      <c r="H316" s="10"/>
      <c r="I316" s="8"/>
      <c r="J316" s="8"/>
      <c r="K316" s="8"/>
      <c r="L316" s="8"/>
      <c r="M316" s="9"/>
      <c r="N316" s="8"/>
      <c r="O316" s="8"/>
    </row>
    <row r="317" spans="3:15" x14ac:dyDescent="0.25">
      <c r="C317" s="28"/>
      <c r="D317" s="8"/>
      <c r="E317" s="8"/>
      <c r="F317" s="8"/>
      <c r="G317" s="9"/>
      <c r="H317" s="10"/>
      <c r="I317" s="8"/>
      <c r="J317" s="8"/>
      <c r="K317" s="8"/>
      <c r="L317" s="8"/>
      <c r="M317" s="9"/>
      <c r="N317" s="8"/>
      <c r="O317" s="8"/>
    </row>
    <row r="318" spans="3:15" x14ac:dyDescent="0.25">
      <c r="C318" s="28"/>
      <c r="D318" s="8"/>
      <c r="E318" s="8"/>
      <c r="F318" s="8"/>
      <c r="G318" s="9"/>
      <c r="H318" s="10"/>
      <c r="I318" s="8"/>
      <c r="J318" s="8"/>
      <c r="K318" s="8"/>
      <c r="L318" s="8"/>
      <c r="M318" s="9"/>
      <c r="N318" s="8"/>
      <c r="O318" s="8"/>
    </row>
    <row r="319" spans="3:15" x14ac:dyDescent="0.25">
      <c r="C319" s="28"/>
      <c r="D319" s="8"/>
      <c r="E319" s="8"/>
      <c r="F319" s="8"/>
      <c r="G319" s="9"/>
      <c r="H319" s="10"/>
      <c r="I319" s="8"/>
      <c r="J319" s="8"/>
      <c r="K319" s="8"/>
      <c r="L319" s="8"/>
      <c r="M319" s="9"/>
      <c r="N319" s="8"/>
      <c r="O319" s="8"/>
    </row>
    <row r="320" spans="3:15" x14ac:dyDescent="0.25">
      <c r="C320" s="28"/>
      <c r="D320" s="8"/>
      <c r="E320" s="8"/>
      <c r="F320" s="8"/>
      <c r="G320" s="9"/>
      <c r="H320" s="10"/>
      <c r="I320" s="8"/>
      <c r="J320" s="8"/>
      <c r="K320" s="8"/>
      <c r="L320" s="8"/>
      <c r="M320" s="9"/>
      <c r="N320" s="8"/>
      <c r="O320" s="8"/>
    </row>
    <row r="321" spans="3:15" x14ac:dyDescent="0.25">
      <c r="C321" s="28"/>
      <c r="D321" s="8"/>
      <c r="E321" s="8"/>
      <c r="F321" s="8"/>
      <c r="G321" s="9"/>
      <c r="H321" s="10"/>
      <c r="I321" s="8"/>
      <c r="J321" s="8"/>
      <c r="K321" s="8"/>
      <c r="L321" s="8"/>
      <c r="M321" s="9"/>
      <c r="N321" s="8"/>
      <c r="O321" s="8"/>
    </row>
    <row r="322" spans="3:15" x14ac:dyDescent="0.25">
      <c r="C322" s="28"/>
      <c r="D322" s="8"/>
      <c r="E322" s="8"/>
      <c r="F322" s="8"/>
      <c r="G322" s="9"/>
      <c r="H322" s="10"/>
      <c r="I322" s="8"/>
      <c r="J322" s="8"/>
      <c r="K322" s="8"/>
      <c r="L322" s="8"/>
      <c r="M322" s="9"/>
      <c r="N322" s="8"/>
      <c r="O322" s="8"/>
    </row>
    <row r="323" spans="3:15" x14ac:dyDescent="0.25">
      <c r="C323" s="28"/>
      <c r="D323" s="8"/>
      <c r="E323" s="8"/>
      <c r="F323" s="8"/>
      <c r="G323" s="9"/>
      <c r="H323" s="10"/>
      <c r="I323" s="8"/>
      <c r="J323" s="8"/>
      <c r="K323" s="8"/>
      <c r="L323" s="8"/>
      <c r="M323" s="9"/>
      <c r="N323" s="8"/>
      <c r="O323" s="8"/>
    </row>
    <row r="324" spans="3:15" x14ac:dyDescent="0.25">
      <c r="C324" s="28"/>
      <c r="D324" s="8"/>
      <c r="E324" s="8"/>
      <c r="F324" s="8"/>
      <c r="G324" s="9"/>
      <c r="H324" s="10"/>
      <c r="I324" s="8"/>
      <c r="J324" s="8"/>
      <c r="K324" s="8"/>
      <c r="L324" s="8"/>
      <c r="M324" s="9"/>
      <c r="N324" s="8"/>
      <c r="O324" s="8"/>
    </row>
    <row r="325" spans="3:15" x14ac:dyDescent="0.25">
      <c r="C325" s="28"/>
      <c r="D325" s="8"/>
      <c r="E325" s="8"/>
      <c r="F325" s="8"/>
      <c r="G325" s="9"/>
      <c r="H325" s="10"/>
      <c r="I325" s="8"/>
      <c r="J325" s="8"/>
      <c r="K325" s="8"/>
      <c r="L325" s="8"/>
      <c r="M325" s="9"/>
      <c r="N325" s="8"/>
      <c r="O325" s="8"/>
    </row>
    <row r="326" spans="3:15" x14ac:dyDescent="0.25">
      <c r="C326" s="28"/>
      <c r="D326" s="8"/>
      <c r="E326" s="8"/>
      <c r="F326" s="8"/>
      <c r="G326" s="9"/>
      <c r="H326" s="10"/>
      <c r="I326" s="8"/>
      <c r="J326" s="8"/>
      <c r="K326" s="8"/>
      <c r="L326" s="8"/>
      <c r="M326" s="9"/>
      <c r="N326" s="8"/>
      <c r="O326" s="8"/>
    </row>
    <row r="327" spans="3:15" x14ac:dyDescent="0.25">
      <c r="C327" s="28"/>
      <c r="D327" s="8"/>
      <c r="E327" s="8"/>
      <c r="F327" s="8"/>
      <c r="G327" s="9"/>
      <c r="H327" s="10"/>
      <c r="I327" s="8"/>
      <c r="J327" s="8"/>
      <c r="K327" s="8"/>
      <c r="L327" s="8"/>
      <c r="M327" s="9"/>
      <c r="N327" s="8"/>
      <c r="O327" s="8"/>
    </row>
    <row r="328" spans="3:15" x14ac:dyDescent="0.25">
      <c r="C328" s="28"/>
      <c r="D328" s="8"/>
      <c r="E328" s="8"/>
      <c r="F328" s="8"/>
      <c r="G328" s="9"/>
      <c r="H328" s="10"/>
      <c r="I328" s="8"/>
      <c r="J328" s="8"/>
      <c r="K328" s="8"/>
      <c r="L328" s="8"/>
      <c r="M328" s="9"/>
      <c r="N328" s="8"/>
      <c r="O328" s="8"/>
    </row>
    <row r="329" spans="3:15" x14ac:dyDescent="0.25">
      <c r="C329" s="28"/>
      <c r="D329" s="8"/>
      <c r="E329" s="8"/>
      <c r="F329" s="8"/>
      <c r="G329" s="9"/>
      <c r="H329" s="10"/>
      <c r="I329" s="8"/>
      <c r="J329" s="8"/>
      <c r="K329" s="8"/>
      <c r="L329" s="8"/>
      <c r="M329" s="9"/>
      <c r="N329" s="8"/>
      <c r="O329" s="8"/>
    </row>
    <row r="330" spans="3:15" x14ac:dyDescent="0.25">
      <c r="C330" s="28"/>
      <c r="D330" s="8"/>
      <c r="E330" s="8"/>
      <c r="F330" s="8"/>
      <c r="G330" s="9"/>
      <c r="H330" s="10"/>
      <c r="I330" s="8"/>
      <c r="J330" s="8"/>
      <c r="K330" s="8"/>
      <c r="L330" s="8"/>
      <c r="M330" s="9"/>
      <c r="N330" s="8"/>
      <c r="O330" s="8"/>
    </row>
    <row r="331" spans="3:15" x14ac:dyDescent="0.25">
      <c r="C331" s="28"/>
      <c r="D331" s="8"/>
      <c r="E331" s="8"/>
      <c r="F331" s="8"/>
      <c r="G331" s="9"/>
      <c r="H331" s="10"/>
      <c r="I331" s="8"/>
      <c r="J331" s="8"/>
      <c r="K331" s="8"/>
      <c r="L331" s="8"/>
      <c r="M331" s="9"/>
      <c r="N331" s="8"/>
      <c r="O331" s="8"/>
    </row>
    <row r="332" spans="3:15" x14ac:dyDescent="0.25">
      <c r="C332" s="28"/>
      <c r="D332" s="8"/>
      <c r="E332" s="8"/>
      <c r="F332" s="8"/>
      <c r="G332" s="9"/>
      <c r="H332" s="10"/>
      <c r="I332" s="8"/>
      <c r="J332" s="8"/>
      <c r="K332" s="8"/>
      <c r="L332" s="8"/>
      <c r="M332" s="9"/>
      <c r="N332" s="8"/>
      <c r="O332" s="8"/>
    </row>
    <row r="333" spans="3:15" x14ac:dyDescent="0.25">
      <c r="C333" s="28"/>
      <c r="D333" s="8"/>
      <c r="E333" s="8"/>
      <c r="F333" s="8"/>
      <c r="G333" s="9"/>
      <c r="H333" s="10"/>
      <c r="I333" s="8"/>
      <c r="J333" s="8"/>
      <c r="K333" s="8"/>
      <c r="L333" s="8"/>
      <c r="M333" s="9"/>
      <c r="N333" s="8"/>
      <c r="O333" s="8"/>
    </row>
    <row r="334" spans="3:15" x14ac:dyDescent="0.25">
      <c r="C334" s="28"/>
      <c r="D334" s="8"/>
      <c r="E334" s="8"/>
      <c r="F334" s="8"/>
      <c r="G334" s="9"/>
      <c r="H334" s="10"/>
      <c r="I334" s="8"/>
      <c r="J334" s="8"/>
      <c r="K334" s="8"/>
      <c r="L334" s="8"/>
      <c r="M334" s="9"/>
      <c r="N334" s="8"/>
      <c r="O334" s="8"/>
    </row>
    <row r="335" spans="3:15" x14ac:dyDescent="0.25">
      <c r="C335" s="28"/>
      <c r="D335" s="8"/>
      <c r="E335" s="8"/>
      <c r="F335" s="8"/>
      <c r="G335" s="9"/>
      <c r="H335" s="10"/>
      <c r="I335" s="8"/>
      <c r="J335" s="8"/>
      <c r="K335" s="8"/>
      <c r="L335" s="8"/>
      <c r="M335" s="9"/>
      <c r="N335" s="8"/>
      <c r="O335" s="8"/>
    </row>
    <row r="336" spans="3:15" x14ac:dyDescent="0.25">
      <c r="C336" s="28"/>
      <c r="D336" s="8"/>
      <c r="E336" s="8"/>
      <c r="F336" s="8"/>
      <c r="G336" s="9"/>
      <c r="H336" s="10"/>
      <c r="I336" s="8"/>
      <c r="J336" s="8"/>
      <c r="K336" s="8"/>
      <c r="L336" s="8"/>
      <c r="M336" s="9"/>
      <c r="N336" s="8"/>
      <c r="O336" s="8"/>
    </row>
    <row r="337" spans="3:15" x14ac:dyDescent="0.25">
      <c r="C337" s="28"/>
      <c r="D337" s="8"/>
      <c r="E337" s="8"/>
      <c r="F337" s="8"/>
      <c r="G337" s="9"/>
      <c r="H337" s="10"/>
      <c r="I337" s="8"/>
      <c r="J337" s="8"/>
      <c r="K337" s="8"/>
      <c r="L337" s="8"/>
      <c r="M337" s="9"/>
      <c r="N337" s="8"/>
      <c r="O337" s="8"/>
    </row>
    <row r="338" spans="3:15" x14ac:dyDescent="0.25">
      <c r="C338" s="28"/>
      <c r="D338" s="8"/>
      <c r="E338" s="8"/>
      <c r="F338" s="8"/>
      <c r="G338" s="9"/>
      <c r="H338" s="10"/>
      <c r="I338" s="8"/>
      <c r="J338" s="8"/>
      <c r="K338" s="8"/>
      <c r="L338" s="8"/>
      <c r="M338" s="9"/>
      <c r="N338" s="8"/>
      <c r="O338" s="8"/>
    </row>
    <row r="339" spans="3:15" x14ac:dyDescent="0.25">
      <c r="C339" s="28"/>
      <c r="D339" s="8"/>
      <c r="E339" s="8"/>
      <c r="F339" s="8"/>
      <c r="G339" s="9"/>
      <c r="H339" s="10"/>
      <c r="I339" s="8"/>
      <c r="J339" s="8"/>
      <c r="K339" s="8"/>
      <c r="L339" s="8"/>
      <c r="M339" s="9"/>
      <c r="N339" s="8"/>
      <c r="O339" s="8"/>
    </row>
    <row r="340" spans="3:15" x14ac:dyDescent="0.25">
      <c r="C340" s="28"/>
      <c r="D340" s="8"/>
      <c r="E340" s="8"/>
      <c r="F340" s="8"/>
      <c r="G340" s="9"/>
      <c r="H340" s="10"/>
      <c r="I340" s="8"/>
      <c r="J340" s="8"/>
      <c r="K340" s="8"/>
      <c r="L340" s="8"/>
      <c r="M340" s="9"/>
      <c r="N340" s="8"/>
      <c r="O340" s="8"/>
    </row>
    <row r="341" spans="3:15" x14ac:dyDescent="0.25">
      <c r="C341" s="28"/>
      <c r="D341" s="8"/>
      <c r="E341" s="8"/>
      <c r="F341" s="8"/>
      <c r="G341" s="9"/>
      <c r="H341" s="10"/>
      <c r="I341" s="8"/>
      <c r="J341" s="8"/>
      <c r="K341" s="8"/>
      <c r="L341" s="8"/>
      <c r="M341" s="9"/>
      <c r="N341" s="8"/>
      <c r="O341" s="8"/>
    </row>
    <row r="342" spans="3:15" x14ac:dyDescent="0.25">
      <c r="C342" s="28"/>
      <c r="D342" s="8"/>
      <c r="E342" s="8"/>
      <c r="F342" s="8"/>
      <c r="G342" s="9"/>
      <c r="H342" s="10"/>
      <c r="I342" s="8"/>
      <c r="J342" s="8"/>
      <c r="K342" s="8"/>
      <c r="L342" s="8"/>
      <c r="M342" s="9"/>
      <c r="N342" s="8"/>
      <c r="O342" s="8"/>
    </row>
    <row r="343" spans="3:15" x14ac:dyDescent="0.25">
      <c r="C343" s="28"/>
      <c r="D343" s="8"/>
      <c r="E343" s="8"/>
      <c r="F343" s="8"/>
      <c r="G343" s="9"/>
      <c r="H343" s="10"/>
      <c r="I343" s="8"/>
      <c r="J343" s="8"/>
      <c r="K343" s="8"/>
      <c r="L343" s="8"/>
      <c r="M343" s="9"/>
      <c r="N343" s="8"/>
      <c r="O343" s="8"/>
    </row>
    <row r="344" spans="3:15" x14ac:dyDescent="0.25">
      <c r="C344" s="28"/>
      <c r="D344" s="8"/>
      <c r="E344" s="8"/>
      <c r="F344" s="8"/>
      <c r="G344" s="9"/>
      <c r="H344" s="10"/>
      <c r="I344" s="8"/>
      <c r="J344" s="8"/>
      <c r="K344" s="8"/>
      <c r="L344" s="8"/>
      <c r="M344" s="9"/>
      <c r="N344" s="8"/>
      <c r="O344" s="8"/>
    </row>
    <row r="345" spans="3:15" x14ac:dyDescent="0.25">
      <c r="C345" s="28"/>
      <c r="D345" s="8"/>
      <c r="E345" s="8"/>
      <c r="F345" s="8"/>
      <c r="G345" s="9"/>
      <c r="H345" s="10"/>
      <c r="I345" s="8"/>
      <c r="J345" s="8"/>
      <c r="K345" s="8"/>
      <c r="L345" s="8"/>
      <c r="M345" s="9"/>
      <c r="N345" s="8"/>
      <c r="O345" s="8"/>
    </row>
    <row r="346" spans="3:15" x14ac:dyDescent="0.25">
      <c r="C346" s="28"/>
      <c r="D346" s="8"/>
      <c r="E346" s="8"/>
      <c r="F346" s="8"/>
      <c r="G346" s="9"/>
      <c r="H346" s="10"/>
      <c r="I346" s="8"/>
      <c r="J346" s="8"/>
      <c r="K346" s="8"/>
      <c r="L346" s="8"/>
      <c r="M346" s="9"/>
      <c r="N346" s="8"/>
      <c r="O346" s="8"/>
    </row>
    <row r="347" spans="3:15" x14ac:dyDescent="0.25">
      <c r="C347" s="28"/>
      <c r="D347" s="8"/>
      <c r="E347" s="8"/>
      <c r="F347" s="8"/>
      <c r="G347" s="9"/>
      <c r="H347" s="10"/>
      <c r="I347" s="8"/>
      <c r="J347" s="8"/>
      <c r="K347" s="8"/>
      <c r="L347" s="8"/>
      <c r="M347" s="9"/>
      <c r="N347" s="8"/>
      <c r="O347" s="8"/>
    </row>
    <row r="348" spans="3:15" x14ac:dyDescent="0.25">
      <c r="C348" s="28"/>
      <c r="D348" s="8"/>
      <c r="E348" s="8"/>
      <c r="F348" s="8"/>
      <c r="G348" s="9"/>
      <c r="H348" s="10"/>
      <c r="I348" s="8"/>
      <c r="J348" s="8"/>
      <c r="K348" s="8"/>
      <c r="L348" s="8"/>
      <c r="M348" s="9"/>
      <c r="N348" s="8"/>
      <c r="O348" s="8"/>
    </row>
    <row r="349" spans="3:15" x14ac:dyDescent="0.25">
      <c r="C349" s="28"/>
      <c r="D349" s="8"/>
      <c r="E349" s="8"/>
      <c r="F349" s="8"/>
      <c r="G349" s="9"/>
      <c r="H349" s="10"/>
      <c r="I349" s="8"/>
      <c r="J349" s="8"/>
      <c r="K349" s="8"/>
      <c r="L349" s="8"/>
      <c r="M349" s="9"/>
      <c r="N349" s="8"/>
      <c r="O349" s="8"/>
    </row>
    <row r="350" spans="3:15" x14ac:dyDescent="0.25">
      <c r="C350" s="28"/>
      <c r="D350" s="8"/>
      <c r="E350" s="8"/>
      <c r="F350" s="8"/>
      <c r="G350" s="9"/>
      <c r="H350" s="10"/>
      <c r="I350" s="8"/>
      <c r="J350" s="8"/>
      <c r="K350" s="8"/>
      <c r="L350" s="8"/>
      <c r="M350" s="9"/>
      <c r="N350" s="8"/>
      <c r="O350" s="8"/>
    </row>
    <row r="351" spans="3:15" x14ac:dyDescent="0.25">
      <c r="C351" s="28"/>
      <c r="D351" s="8"/>
      <c r="E351" s="8"/>
      <c r="F351" s="8"/>
      <c r="G351" s="9"/>
      <c r="H351" s="10"/>
      <c r="I351" s="8"/>
      <c r="J351" s="8"/>
      <c r="K351" s="8"/>
      <c r="L351" s="8"/>
      <c r="M351" s="9"/>
      <c r="N351" s="8"/>
      <c r="O351" s="8"/>
    </row>
    <row r="352" spans="3:15" x14ac:dyDescent="0.25">
      <c r="C352" s="28"/>
      <c r="D352" s="8"/>
      <c r="E352" s="8"/>
      <c r="F352" s="8"/>
      <c r="G352" s="9"/>
      <c r="H352" s="10"/>
      <c r="I352" s="8"/>
      <c r="J352" s="8"/>
      <c r="K352" s="8"/>
      <c r="L352" s="8"/>
      <c r="M352" s="9"/>
      <c r="N352" s="8"/>
      <c r="O352" s="8"/>
    </row>
    <row r="353" spans="3:15" x14ac:dyDescent="0.25">
      <c r="C353" s="28"/>
      <c r="D353" s="8"/>
      <c r="E353" s="8"/>
      <c r="F353" s="8"/>
      <c r="G353" s="9"/>
      <c r="H353" s="10"/>
      <c r="I353" s="8"/>
      <c r="J353" s="8"/>
      <c r="K353" s="8"/>
      <c r="L353" s="8"/>
      <c r="M353" s="9"/>
      <c r="N353" s="8"/>
      <c r="O353" s="8"/>
    </row>
    <row r="354" spans="3:15" x14ac:dyDescent="0.25">
      <c r="C354" s="28"/>
      <c r="D354" s="8"/>
      <c r="E354" s="8"/>
      <c r="F354" s="8"/>
      <c r="G354" s="9"/>
      <c r="H354" s="10"/>
      <c r="I354" s="8"/>
      <c r="J354" s="8"/>
      <c r="K354" s="8"/>
      <c r="L354" s="8"/>
      <c r="M354" s="9"/>
      <c r="N354" s="8"/>
      <c r="O354" s="8"/>
    </row>
    <row r="355" spans="3:15" x14ac:dyDescent="0.25">
      <c r="C355" s="28"/>
      <c r="D355" s="8"/>
      <c r="E355" s="8"/>
      <c r="F355" s="8"/>
      <c r="G355" s="9"/>
      <c r="H355" s="10"/>
      <c r="I355" s="8"/>
      <c r="J355" s="8"/>
      <c r="K355" s="8"/>
      <c r="L355" s="8"/>
      <c r="M355" s="9"/>
      <c r="N355" s="8"/>
      <c r="O355" s="8"/>
    </row>
    <row r="356" spans="3:15" x14ac:dyDescent="0.25">
      <c r="C356" s="28"/>
      <c r="D356" s="8"/>
      <c r="E356" s="8"/>
      <c r="F356" s="8"/>
      <c r="G356" s="9"/>
      <c r="H356" s="10"/>
      <c r="I356" s="8"/>
      <c r="J356" s="8"/>
      <c r="K356" s="8"/>
      <c r="L356" s="8"/>
      <c r="M356" s="9"/>
      <c r="N356" s="8"/>
      <c r="O356" s="8"/>
    </row>
    <row r="357" spans="3:15" x14ac:dyDescent="0.25">
      <c r="C357" s="28"/>
      <c r="D357" s="8"/>
      <c r="E357" s="8"/>
      <c r="F357" s="8"/>
      <c r="G357" s="9"/>
      <c r="H357" s="10"/>
      <c r="I357" s="8"/>
      <c r="J357" s="8"/>
      <c r="K357" s="8"/>
      <c r="L357" s="8"/>
      <c r="M357" s="9"/>
      <c r="N357" s="8"/>
      <c r="O357" s="8"/>
    </row>
    <row r="358" spans="3:15" x14ac:dyDescent="0.25">
      <c r="C358" s="28"/>
      <c r="D358" s="8"/>
      <c r="E358" s="8"/>
      <c r="F358" s="8"/>
      <c r="G358" s="9"/>
      <c r="H358" s="10"/>
      <c r="I358" s="8"/>
      <c r="J358" s="8"/>
      <c r="K358" s="8"/>
      <c r="L358" s="8"/>
      <c r="M358" s="9"/>
      <c r="N358" s="8"/>
      <c r="O358" s="8"/>
    </row>
    <row r="359" spans="3:15" x14ac:dyDescent="0.25">
      <c r="C359" s="28"/>
      <c r="D359" s="8"/>
      <c r="E359" s="8"/>
      <c r="F359" s="8"/>
      <c r="G359" s="9"/>
      <c r="H359" s="10"/>
      <c r="I359" s="8"/>
      <c r="J359" s="8"/>
      <c r="K359" s="8"/>
      <c r="L359" s="8"/>
      <c r="M359" s="9"/>
      <c r="N359" s="8"/>
      <c r="O359" s="8"/>
    </row>
    <row r="360" spans="3:15" x14ac:dyDescent="0.25">
      <c r="C360" s="28"/>
      <c r="D360" s="8"/>
      <c r="E360" s="8"/>
      <c r="F360" s="8"/>
      <c r="G360" s="9"/>
      <c r="H360" s="10"/>
      <c r="I360" s="8"/>
      <c r="J360" s="8"/>
      <c r="K360" s="8"/>
      <c r="L360" s="8"/>
      <c r="M360" s="9"/>
      <c r="N360" s="8"/>
      <c r="O360" s="8"/>
    </row>
    <row r="361" spans="3:15" x14ac:dyDescent="0.25">
      <c r="C361" s="28"/>
      <c r="D361" s="8"/>
      <c r="E361" s="8"/>
      <c r="F361" s="8"/>
      <c r="G361" s="9"/>
      <c r="H361" s="10"/>
      <c r="I361" s="8"/>
      <c r="J361" s="8"/>
      <c r="K361" s="8"/>
      <c r="L361" s="8"/>
      <c r="M361" s="9"/>
      <c r="N361" s="8"/>
      <c r="O361" s="8"/>
    </row>
    <row r="362" spans="3:15" x14ac:dyDescent="0.25">
      <c r="C362" s="28"/>
      <c r="D362" s="8"/>
      <c r="E362" s="8"/>
      <c r="F362" s="8"/>
      <c r="G362" s="9"/>
      <c r="H362" s="10"/>
      <c r="I362" s="8"/>
      <c r="J362" s="8"/>
      <c r="K362" s="8"/>
      <c r="L362" s="8"/>
      <c r="M362" s="9"/>
      <c r="N362" s="8"/>
      <c r="O362" s="8"/>
    </row>
    <row r="363" spans="3:15" x14ac:dyDescent="0.25">
      <c r="C363" s="28"/>
      <c r="D363" s="8"/>
      <c r="E363" s="8"/>
      <c r="F363" s="8"/>
      <c r="G363" s="9"/>
      <c r="H363" s="10"/>
      <c r="I363" s="8"/>
      <c r="J363" s="8"/>
      <c r="K363" s="8"/>
      <c r="L363" s="8"/>
      <c r="M363" s="9"/>
      <c r="N363" s="8"/>
      <c r="O363" s="8"/>
    </row>
    <row r="364" spans="3:15" x14ac:dyDescent="0.25">
      <c r="C364" s="28"/>
      <c r="D364" s="8"/>
      <c r="E364" s="8"/>
      <c r="F364" s="8"/>
      <c r="G364" s="9"/>
      <c r="H364" s="10"/>
      <c r="I364" s="8"/>
      <c r="J364" s="8"/>
      <c r="K364" s="8"/>
      <c r="L364" s="8"/>
      <c r="M364" s="9"/>
      <c r="N364" s="8"/>
      <c r="O364" s="8"/>
    </row>
    <row r="365" spans="3:15" x14ac:dyDescent="0.25">
      <c r="C365" s="28"/>
      <c r="D365" s="8"/>
      <c r="E365" s="8"/>
      <c r="F365" s="8"/>
      <c r="G365" s="9"/>
      <c r="H365" s="10"/>
      <c r="I365" s="8"/>
      <c r="J365" s="8"/>
      <c r="K365" s="8"/>
      <c r="L365" s="8"/>
      <c r="M365" s="9"/>
      <c r="N365" s="8"/>
      <c r="O365" s="8"/>
    </row>
    <row r="366" spans="3:15" x14ac:dyDescent="0.25">
      <c r="C366" s="28"/>
      <c r="D366" s="8"/>
      <c r="E366" s="8"/>
      <c r="F366" s="8"/>
      <c r="G366" s="9"/>
      <c r="H366" s="10"/>
      <c r="I366" s="8"/>
      <c r="J366" s="8"/>
      <c r="K366" s="8"/>
      <c r="L366" s="8"/>
      <c r="M366" s="9"/>
      <c r="N366" s="8"/>
      <c r="O366" s="8"/>
    </row>
    <row r="367" spans="3:15" x14ac:dyDescent="0.25">
      <c r="C367" s="28"/>
      <c r="D367" s="8"/>
      <c r="E367" s="8"/>
      <c r="F367" s="8"/>
      <c r="G367" s="9"/>
      <c r="H367" s="10"/>
      <c r="I367" s="8"/>
      <c r="J367" s="8"/>
      <c r="K367" s="8"/>
      <c r="L367" s="8"/>
      <c r="M367" s="9"/>
      <c r="N367" s="8"/>
      <c r="O367" s="8"/>
    </row>
    <row r="368" spans="3:15" x14ac:dyDescent="0.25">
      <c r="C368" s="28"/>
      <c r="D368" s="8"/>
      <c r="E368" s="8"/>
      <c r="F368" s="8"/>
      <c r="G368" s="9"/>
      <c r="H368" s="10"/>
      <c r="I368" s="8"/>
      <c r="J368" s="8"/>
      <c r="K368" s="8"/>
      <c r="L368" s="8"/>
      <c r="M368" s="9"/>
      <c r="N368" s="8"/>
      <c r="O368" s="8"/>
    </row>
    <row r="369" spans="3:15" x14ac:dyDescent="0.25">
      <c r="C369" s="28"/>
      <c r="D369" s="8"/>
      <c r="E369" s="8"/>
      <c r="F369" s="8"/>
      <c r="G369" s="9"/>
      <c r="H369" s="10"/>
      <c r="I369" s="8"/>
      <c r="J369" s="8"/>
      <c r="K369" s="8"/>
      <c r="L369" s="8"/>
      <c r="M369" s="9"/>
      <c r="N369" s="8"/>
      <c r="O369" s="8"/>
    </row>
    <row r="370" spans="3:15" x14ac:dyDescent="0.25">
      <c r="C370" s="28"/>
      <c r="D370" s="8"/>
      <c r="E370" s="8"/>
      <c r="F370" s="8"/>
      <c r="G370" s="9"/>
      <c r="H370" s="10"/>
      <c r="I370" s="8"/>
      <c r="J370" s="8"/>
      <c r="K370" s="8"/>
      <c r="L370" s="8"/>
      <c r="M370" s="9"/>
      <c r="N370" s="8"/>
      <c r="O370" s="8"/>
    </row>
    <row r="371" spans="3:15" x14ac:dyDescent="0.25">
      <c r="C371" s="28"/>
      <c r="D371" s="8"/>
      <c r="E371" s="8"/>
      <c r="F371" s="8"/>
      <c r="G371" s="9"/>
      <c r="H371" s="10"/>
      <c r="I371" s="8"/>
      <c r="J371" s="8"/>
      <c r="K371" s="8"/>
      <c r="L371" s="8"/>
      <c r="M371" s="9"/>
      <c r="N371" s="8"/>
      <c r="O371" s="8"/>
    </row>
    <row r="372" spans="3:15" x14ac:dyDescent="0.25">
      <c r="C372" s="28"/>
      <c r="D372" s="8"/>
      <c r="E372" s="8"/>
      <c r="F372" s="8"/>
      <c r="G372" s="9"/>
      <c r="H372" s="10"/>
      <c r="I372" s="8"/>
      <c r="J372" s="8"/>
      <c r="K372" s="8"/>
      <c r="L372" s="8"/>
      <c r="M372" s="9"/>
      <c r="N372" s="8"/>
      <c r="O372" s="8"/>
    </row>
    <row r="373" spans="3:15" x14ac:dyDescent="0.25">
      <c r="C373" s="28"/>
      <c r="D373" s="8"/>
      <c r="E373" s="8"/>
      <c r="F373" s="8"/>
      <c r="G373" s="9"/>
      <c r="H373" s="10"/>
      <c r="I373" s="8"/>
      <c r="J373" s="8"/>
      <c r="K373" s="8"/>
      <c r="L373" s="8"/>
      <c r="M373" s="9"/>
      <c r="N373" s="8"/>
      <c r="O373" s="8"/>
    </row>
    <row r="374" spans="3:15" x14ac:dyDescent="0.25">
      <c r="C374" s="28"/>
      <c r="D374" s="8"/>
      <c r="E374" s="8"/>
      <c r="F374" s="8"/>
      <c r="G374" s="9"/>
      <c r="H374" s="10"/>
      <c r="I374" s="8"/>
      <c r="J374" s="8"/>
      <c r="K374" s="8"/>
      <c r="L374" s="8"/>
      <c r="M374" s="9"/>
      <c r="N374" s="8"/>
      <c r="O374" s="8"/>
    </row>
    <row r="375" spans="3:15" x14ac:dyDescent="0.25">
      <c r="C375" s="28"/>
      <c r="D375" s="8"/>
      <c r="E375" s="8"/>
      <c r="F375" s="8"/>
      <c r="G375" s="9"/>
      <c r="H375" s="10"/>
      <c r="I375" s="8"/>
      <c r="J375" s="8"/>
      <c r="K375" s="8"/>
      <c r="L375" s="8"/>
      <c r="M375" s="9"/>
      <c r="N375" s="8"/>
      <c r="O375" s="8"/>
    </row>
    <row r="376" spans="3:15" x14ac:dyDescent="0.25">
      <c r="C376" s="28"/>
      <c r="D376" s="8"/>
      <c r="E376" s="8"/>
      <c r="F376" s="8"/>
      <c r="G376" s="9"/>
      <c r="H376" s="10"/>
      <c r="I376" s="8"/>
      <c r="J376" s="8"/>
      <c r="K376" s="8"/>
      <c r="L376" s="8"/>
      <c r="M376" s="9"/>
      <c r="N376" s="8"/>
      <c r="O376" s="8"/>
    </row>
    <row r="377" spans="3:15" x14ac:dyDescent="0.25">
      <c r="C377" s="28"/>
      <c r="D377" s="8"/>
      <c r="E377" s="8"/>
      <c r="F377" s="8"/>
      <c r="G377" s="9"/>
      <c r="H377" s="10"/>
      <c r="I377" s="8"/>
      <c r="J377" s="8"/>
      <c r="K377" s="8"/>
      <c r="L377" s="8"/>
      <c r="M377" s="9"/>
      <c r="N377" s="8"/>
      <c r="O377" s="8"/>
    </row>
    <row r="378" spans="3:15" x14ac:dyDescent="0.25">
      <c r="C378" s="28"/>
      <c r="D378" s="8"/>
      <c r="E378" s="8"/>
      <c r="F378" s="8"/>
      <c r="G378" s="9"/>
      <c r="H378" s="10"/>
      <c r="I378" s="8"/>
      <c r="J378" s="8"/>
      <c r="K378" s="8"/>
      <c r="L378" s="8"/>
      <c r="M378" s="9"/>
      <c r="N378" s="8"/>
      <c r="O378" s="8"/>
    </row>
    <row r="379" spans="3:15" x14ac:dyDescent="0.25">
      <c r="C379" s="28"/>
      <c r="D379" s="8"/>
      <c r="E379" s="8"/>
      <c r="F379" s="8"/>
      <c r="G379" s="9"/>
      <c r="H379" s="10"/>
      <c r="I379" s="8"/>
      <c r="J379" s="8"/>
      <c r="K379" s="8"/>
      <c r="L379" s="8"/>
      <c r="M379" s="9"/>
      <c r="N379" s="8"/>
      <c r="O379" s="8"/>
    </row>
    <row r="380" spans="3:15" x14ac:dyDescent="0.25">
      <c r="C380" s="28"/>
      <c r="D380" s="8"/>
      <c r="E380" s="8"/>
      <c r="F380" s="8"/>
      <c r="G380" s="9"/>
      <c r="H380" s="10"/>
      <c r="I380" s="8"/>
      <c r="J380" s="8"/>
      <c r="K380" s="8"/>
      <c r="L380" s="8"/>
      <c r="M380" s="9"/>
      <c r="N380" s="8"/>
      <c r="O380" s="8"/>
    </row>
    <row r="381" spans="3:15" x14ac:dyDescent="0.25">
      <c r="C381" s="28"/>
      <c r="D381" s="8"/>
      <c r="E381" s="8"/>
      <c r="F381" s="8"/>
      <c r="G381" s="9"/>
      <c r="H381" s="10"/>
      <c r="I381" s="8"/>
      <c r="J381" s="8"/>
      <c r="K381" s="8"/>
      <c r="L381" s="8"/>
      <c r="M381" s="9"/>
      <c r="N381" s="8"/>
      <c r="O381" s="8"/>
    </row>
    <row r="382" spans="3:15" x14ac:dyDescent="0.25">
      <c r="C382" s="28"/>
      <c r="D382" s="8"/>
      <c r="E382" s="8"/>
      <c r="F382" s="8"/>
      <c r="G382" s="9"/>
      <c r="H382" s="10"/>
      <c r="I382" s="8"/>
      <c r="J382" s="8"/>
      <c r="K382" s="8"/>
      <c r="L382" s="8"/>
      <c r="M382" s="9"/>
      <c r="N382" s="8"/>
      <c r="O382" s="8"/>
    </row>
    <row r="383" spans="3:15" x14ac:dyDescent="0.25">
      <c r="C383" s="28"/>
      <c r="D383" s="8"/>
      <c r="E383" s="8"/>
      <c r="F383" s="8"/>
      <c r="G383" s="9"/>
      <c r="H383" s="10"/>
      <c r="I383" s="8"/>
      <c r="J383" s="8"/>
      <c r="K383" s="8"/>
      <c r="L383" s="8"/>
      <c r="M383" s="9"/>
      <c r="N383" s="8"/>
      <c r="O383" s="8"/>
    </row>
    <row r="384" spans="3:15" x14ac:dyDescent="0.25">
      <c r="C384" s="28"/>
      <c r="D384" s="8"/>
      <c r="E384" s="8"/>
      <c r="F384" s="8"/>
      <c r="G384" s="9"/>
      <c r="H384" s="10"/>
      <c r="I384" s="8"/>
      <c r="J384" s="8"/>
      <c r="K384" s="8"/>
      <c r="L384" s="8"/>
      <c r="M384" s="9"/>
      <c r="N384" s="8"/>
      <c r="O384" s="8"/>
    </row>
    <row r="385" spans="3:15" x14ac:dyDescent="0.25">
      <c r="C385" s="28"/>
      <c r="D385" s="8"/>
      <c r="E385" s="8"/>
      <c r="F385" s="8"/>
      <c r="G385" s="9"/>
      <c r="H385" s="10"/>
      <c r="I385" s="8"/>
      <c r="J385" s="8"/>
      <c r="K385" s="8"/>
      <c r="L385" s="8"/>
      <c r="M385" s="9"/>
      <c r="N385" s="8"/>
      <c r="O385" s="8"/>
    </row>
    <row r="386" spans="3:15" x14ac:dyDescent="0.25">
      <c r="C386" s="28"/>
      <c r="D386" s="8"/>
      <c r="E386" s="8"/>
      <c r="F386" s="8"/>
      <c r="G386" s="9"/>
      <c r="H386" s="10"/>
      <c r="I386" s="8"/>
      <c r="J386" s="8"/>
      <c r="K386" s="8"/>
      <c r="L386" s="8"/>
      <c r="M386" s="9"/>
      <c r="N386" s="8"/>
      <c r="O386" s="8"/>
    </row>
    <row r="387" spans="3:15" x14ac:dyDescent="0.25">
      <c r="C387" s="28"/>
      <c r="D387" s="8"/>
      <c r="E387" s="8"/>
      <c r="F387" s="8"/>
      <c r="G387" s="9"/>
      <c r="H387" s="10"/>
      <c r="I387" s="8"/>
      <c r="J387" s="8"/>
      <c r="K387" s="8"/>
      <c r="L387" s="8"/>
      <c r="M387" s="9"/>
      <c r="N387" s="8"/>
      <c r="O387" s="8"/>
    </row>
    <row r="388" spans="3:15" x14ac:dyDescent="0.25">
      <c r="C388" s="28"/>
      <c r="D388" s="8"/>
      <c r="E388" s="8"/>
      <c r="F388" s="8"/>
      <c r="G388" s="9"/>
      <c r="H388" s="10"/>
      <c r="I388" s="8"/>
      <c r="J388" s="8"/>
      <c r="K388" s="8"/>
      <c r="L388" s="8"/>
      <c r="M388" s="9"/>
      <c r="N388" s="8"/>
      <c r="O388" s="8"/>
    </row>
    <row r="389" spans="3:15" x14ac:dyDescent="0.25">
      <c r="C389" s="28"/>
      <c r="D389" s="8"/>
      <c r="E389" s="8"/>
      <c r="F389" s="8"/>
      <c r="G389" s="9"/>
      <c r="H389" s="10"/>
      <c r="I389" s="8"/>
      <c r="J389" s="8"/>
      <c r="K389" s="8"/>
      <c r="L389" s="8"/>
      <c r="M389" s="9"/>
      <c r="N389" s="8"/>
      <c r="O389" s="8"/>
    </row>
    <row r="390" spans="3:15" x14ac:dyDescent="0.25">
      <c r="C390" s="28"/>
      <c r="D390" s="8"/>
      <c r="E390" s="8"/>
      <c r="F390" s="8"/>
      <c r="G390" s="9"/>
      <c r="H390" s="10"/>
      <c r="I390" s="8"/>
      <c r="J390" s="8"/>
      <c r="K390" s="8"/>
      <c r="L390" s="8"/>
      <c r="M390" s="9"/>
      <c r="N390" s="8"/>
      <c r="O390" s="8"/>
    </row>
    <row r="391" spans="3:15" x14ac:dyDescent="0.25">
      <c r="C391" s="28"/>
      <c r="D391" s="8"/>
      <c r="E391" s="8"/>
      <c r="F391" s="8"/>
      <c r="G391" s="9"/>
      <c r="H391" s="10"/>
      <c r="I391" s="8"/>
      <c r="J391" s="8"/>
      <c r="K391" s="8"/>
      <c r="L391" s="8"/>
      <c r="M391" s="9"/>
      <c r="N391" s="8"/>
      <c r="O391" s="8"/>
    </row>
    <row r="392" spans="3:15" x14ac:dyDescent="0.25">
      <c r="C392" s="28"/>
      <c r="D392" s="8"/>
      <c r="E392" s="8"/>
      <c r="F392" s="8"/>
      <c r="G392" s="9"/>
      <c r="H392" s="10"/>
      <c r="I392" s="8"/>
      <c r="J392" s="8"/>
      <c r="K392" s="8"/>
      <c r="L392" s="8"/>
      <c r="M392" s="9"/>
      <c r="N392" s="8"/>
      <c r="O392" s="8"/>
    </row>
    <row r="393" spans="3:15" x14ac:dyDescent="0.25">
      <c r="C393" s="28"/>
      <c r="D393" s="8"/>
      <c r="E393" s="8"/>
      <c r="F393" s="8"/>
      <c r="G393" s="9"/>
      <c r="H393" s="10"/>
      <c r="I393" s="8"/>
      <c r="J393" s="8"/>
      <c r="K393" s="8"/>
      <c r="L393" s="8"/>
      <c r="M393" s="9"/>
      <c r="N393" s="8"/>
      <c r="O393" s="8"/>
    </row>
    <row r="394" spans="3:15" x14ac:dyDescent="0.25">
      <c r="C394" s="28"/>
      <c r="D394" s="8"/>
      <c r="E394" s="8"/>
      <c r="F394" s="8"/>
      <c r="G394" s="9"/>
      <c r="H394" s="10"/>
      <c r="I394" s="8"/>
      <c r="J394" s="8"/>
      <c r="K394" s="8"/>
      <c r="L394" s="8"/>
      <c r="M394" s="9"/>
      <c r="N394" s="8"/>
      <c r="O394" s="8"/>
    </row>
    <row r="395" spans="3:15" x14ac:dyDescent="0.25">
      <c r="C395" s="28"/>
      <c r="D395" s="8"/>
      <c r="E395" s="8"/>
      <c r="F395" s="8"/>
      <c r="G395" s="9"/>
      <c r="H395" s="10"/>
      <c r="I395" s="8"/>
      <c r="J395" s="8"/>
      <c r="K395" s="8"/>
      <c r="L395" s="8"/>
      <c r="M395" s="9"/>
      <c r="N395" s="8"/>
      <c r="O395" s="8"/>
    </row>
    <row r="396" spans="3:15" x14ac:dyDescent="0.25">
      <c r="C396" s="28"/>
      <c r="D396" s="8"/>
      <c r="E396" s="8"/>
      <c r="F396" s="8"/>
      <c r="G396" s="9"/>
      <c r="H396" s="10"/>
      <c r="I396" s="8"/>
      <c r="J396" s="8"/>
      <c r="K396" s="8"/>
      <c r="L396" s="8"/>
      <c r="M396" s="9"/>
      <c r="N396" s="8"/>
      <c r="O396" s="8"/>
    </row>
    <row r="397" spans="3:15" x14ac:dyDescent="0.25">
      <c r="C397" s="28"/>
      <c r="D397" s="8"/>
      <c r="E397" s="8"/>
      <c r="F397" s="8"/>
      <c r="G397" s="9"/>
      <c r="H397" s="10"/>
      <c r="I397" s="8"/>
      <c r="J397" s="8"/>
      <c r="K397" s="8"/>
      <c r="L397" s="8"/>
      <c r="M397" s="9"/>
      <c r="N397" s="8"/>
      <c r="O397" s="8"/>
    </row>
    <row r="398" spans="3:15" x14ac:dyDescent="0.25">
      <c r="C398" s="28"/>
      <c r="D398" s="8"/>
      <c r="E398" s="8"/>
      <c r="F398" s="8"/>
      <c r="G398" s="9"/>
      <c r="H398" s="10"/>
      <c r="I398" s="8"/>
      <c r="J398" s="8"/>
      <c r="K398" s="8"/>
      <c r="L398" s="8"/>
      <c r="M398" s="9"/>
      <c r="N398" s="8"/>
      <c r="O398" s="8"/>
    </row>
    <row r="399" spans="3:15" x14ac:dyDescent="0.25">
      <c r="C399" s="28"/>
      <c r="D399" s="8"/>
      <c r="E399" s="8"/>
      <c r="F399" s="8"/>
      <c r="G399" s="9"/>
      <c r="H399" s="10"/>
      <c r="I399" s="8"/>
      <c r="J399" s="8"/>
      <c r="K399" s="8"/>
      <c r="L399" s="8"/>
      <c r="M399" s="9"/>
      <c r="N399" s="8"/>
      <c r="O399" s="8"/>
    </row>
    <row r="400" spans="3:15" x14ac:dyDescent="0.25">
      <c r="C400" s="28"/>
      <c r="D400" s="8"/>
      <c r="E400" s="8"/>
      <c r="F400" s="8"/>
      <c r="G400" s="9"/>
      <c r="H400" s="10"/>
      <c r="I400" s="8"/>
      <c r="J400" s="8"/>
      <c r="K400" s="8"/>
      <c r="L400" s="8"/>
      <c r="M400" s="9"/>
      <c r="N400" s="8"/>
      <c r="O400" s="8"/>
    </row>
    <row r="401" spans="3:15" x14ac:dyDescent="0.25">
      <c r="C401" s="28"/>
      <c r="D401" s="8"/>
      <c r="E401" s="8"/>
      <c r="F401" s="8"/>
      <c r="G401" s="9"/>
      <c r="H401" s="10"/>
      <c r="I401" s="8"/>
      <c r="J401" s="8"/>
      <c r="K401" s="8"/>
      <c r="L401" s="8"/>
      <c r="M401" s="9"/>
      <c r="N401" s="8"/>
      <c r="O401" s="8"/>
    </row>
    <row r="402" spans="3:15" x14ac:dyDescent="0.25">
      <c r="C402" s="28"/>
      <c r="D402" s="8"/>
      <c r="E402" s="8"/>
      <c r="F402" s="8"/>
      <c r="G402" s="9"/>
      <c r="H402" s="10"/>
      <c r="I402" s="8"/>
      <c r="J402" s="8"/>
      <c r="K402" s="8"/>
      <c r="L402" s="8"/>
      <c r="M402" s="9"/>
      <c r="N402" s="8"/>
      <c r="O402" s="8"/>
    </row>
    <row r="403" spans="3:15" x14ac:dyDescent="0.25">
      <c r="C403" s="28"/>
      <c r="D403" s="8"/>
      <c r="E403" s="8"/>
      <c r="F403" s="8"/>
      <c r="G403" s="9"/>
      <c r="H403" s="10"/>
      <c r="I403" s="8"/>
      <c r="J403" s="8"/>
      <c r="K403" s="8"/>
      <c r="L403" s="8"/>
      <c r="M403" s="9"/>
      <c r="N403" s="8"/>
      <c r="O403" s="8"/>
    </row>
    <row r="404" spans="3:15" x14ac:dyDescent="0.25">
      <c r="C404" s="28"/>
      <c r="D404" s="8"/>
      <c r="E404" s="8"/>
      <c r="F404" s="8"/>
      <c r="G404" s="9"/>
      <c r="H404" s="10"/>
      <c r="I404" s="8"/>
      <c r="J404" s="8"/>
      <c r="K404" s="8"/>
      <c r="L404" s="8"/>
      <c r="M404" s="9"/>
      <c r="N404" s="8"/>
      <c r="O404" s="8"/>
    </row>
    <row r="405" spans="3:15" x14ac:dyDescent="0.25">
      <c r="C405" s="28"/>
      <c r="D405" s="8"/>
      <c r="E405" s="8"/>
      <c r="F405" s="8"/>
      <c r="G405" s="9"/>
      <c r="H405" s="10"/>
      <c r="I405" s="8"/>
      <c r="J405" s="8"/>
      <c r="K405" s="8"/>
      <c r="L405" s="8"/>
      <c r="M405" s="9"/>
      <c r="N405" s="8"/>
      <c r="O405" s="8"/>
    </row>
    <row r="406" spans="3:15" x14ac:dyDescent="0.25">
      <c r="C406" s="28"/>
      <c r="D406" s="8"/>
      <c r="E406" s="8"/>
      <c r="F406" s="8"/>
      <c r="G406" s="9"/>
      <c r="H406" s="10"/>
      <c r="I406" s="8"/>
      <c r="J406" s="8"/>
      <c r="K406" s="8"/>
      <c r="L406" s="8"/>
      <c r="M406" s="9"/>
      <c r="N406" s="8"/>
      <c r="O406" s="8"/>
    </row>
    <row r="407" spans="3:15" x14ac:dyDescent="0.25">
      <c r="C407" s="28"/>
      <c r="D407" s="8"/>
      <c r="E407" s="8"/>
      <c r="F407" s="8"/>
      <c r="G407" s="9"/>
      <c r="H407" s="10"/>
      <c r="I407" s="8"/>
      <c r="J407" s="8"/>
      <c r="K407" s="8"/>
      <c r="L407" s="8"/>
      <c r="M407" s="9"/>
      <c r="N407" s="8"/>
      <c r="O407" s="8"/>
    </row>
    <row r="408" spans="3:15" x14ac:dyDescent="0.25">
      <c r="C408" s="28"/>
      <c r="D408" s="8"/>
      <c r="E408" s="8"/>
      <c r="F408" s="8"/>
      <c r="G408" s="9"/>
      <c r="H408" s="10"/>
      <c r="I408" s="8"/>
      <c r="J408" s="8"/>
      <c r="K408" s="8"/>
      <c r="L408" s="8"/>
      <c r="M408" s="9"/>
      <c r="N408" s="8"/>
      <c r="O408" s="8"/>
    </row>
    <row r="409" spans="3:15" x14ac:dyDescent="0.25">
      <c r="C409" s="28"/>
      <c r="D409" s="8"/>
      <c r="E409" s="8"/>
      <c r="F409" s="8"/>
      <c r="G409" s="9"/>
      <c r="H409" s="10"/>
      <c r="I409" s="8"/>
      <c r="J409" s="8"/>
      <c r="K409" s="8"/>
      <c r="L409" s="8"/>
      <c r="M409" s="9"/>
      <c r="N409" s="8"/>
      <c r="O409" s="8"/>
    </row>
    <row r="410" spans="3:15" x14ac:dyDescent="0.25">
      <c r="C410" s="28"/>
      <c r="D410" s="8"/>
      <c r="E410" s="8"/>
      <c r="F410" s="8"/>
      <c r="G410" s="9"/>
      <c r="H410" s="10"/>
      <c r="I410" s="8"/>
      <c r="J410" s="8"/>
      <c r="K410" s="8"/>
      <c r="L410" s="8"/>
      <c r="M410" s="9"/>
      <c r="N410" s="8"/>
      <c r="O410" s="8"/>
    </row>
    <row r="411" spans="3:15" x14ac:dyDescent="0.25">
      <c r="C411" s="28"/>
      <c r="D411" s="8"/>
      <c r="E411" s="8"/>
      <c r="F411" s="8"/>
      <c r="G411" s="9"/>
      <c r="H411" s="10"/>
      <c r="I411" s="8"/>
      <c r="J411" s="8"/>
      <c r="K411" s="8"/>
      <c r="L411" s="8"/>
      <c r="M411" s="9"/>
      <c r="N411" s="8"/>
      <c r="O411" s="8"/>
    </row>
    <row r="412" spans="3:15" x14ac:dyDescent="0.25">
      <c r="C412" s="28"/>
      <c r="D412" s="8"/>
      <c r="E412" s="8"/>
      <c r="F412" s="8"/>
      <c r="G412" s="9"/>
      <c r="H412" s="10"/>
      <c r="I412" s="8"/>
      <c r="J412" s="8"/>
      <c r="K412" s="8"/>
      <c r="L412" s="8"/>
      <c r="M412" s="9"/>
      <c r="N412" s="8"/>
      <c r="O412" s="8"/>
    </row>
    <row r="413" spans="3:15" x14ac:dyDescent="0.25">
      <c r="C413" s="28"/>
      <c r="D413" s="8"/>
      <c r="E413" s="8"/>
      <c r="F413" s="8"/>
      <c r="G413" s="9"/>
      <c r="H413" s="10"/>
      <c r="I413" s="8"/>
      <c r="J413" s="8"/>
      <c r="K413" s="8"/>
      <c r="L413" s="8"/>
      <c r="M413" s="9"/>
      <c r="N413" s="8"/>
      <c r="O413" s="8"/>
    </row>
    <row r="414" spans="3:15" x14ac:dyDescent="0.25">
      <c r="C414" s="28"/>
      <c r="D414" s="8"/>
      <c r="E414" s="8"/>
      <c r="F414" s="8"/>
      <c r="G414" s="9"/>
      <c r="H414" s="10"/>
      <c r="I414" s="8"/>
      <c r="J414" s="8"/>
      <c r="K414" s="8"/>
      <c r="L414" s="8"/>
      <c r="M414" s="9"/>
      <c r="N414" s="8"/>
      <c r="O414" s="8"/>
    </row>
    <row r="415" spans="3:15" x14ac:dyDescent="0.25">
      <c r="C415" s="28"/>
      <c r="D415" s="8"/>
      <c r="E415" s="8"/>
      <c r="F415" s="8"/>
      <c r="G415" s="9"/>
      <c r="H415" s="10"/>
      <c r="I415" s="8"/>
      <c r="J415" s="8"/>
      <c r="K415" s="8"/>
      <c r="L415" s="8"/>
      <c r="M415" s="9"/>
      <c r="N415" s="8"/>
      <c r="O415" s="8"/>
    </row>
    <row r="416" spans="3:15" x14ac:dyDescent="0.25">
      <c r="C416" s="28"/>
      <c r="D416" s="8"/>
      <c r="E416" s="8"/>
      <c r="F416" s="8"/>
      <c r="G416" s="9"/>
      <c r="H416" s="10"/>
      <c r="I416" s="8"/>
      <c r="J416" s="8"/>
      <c r="K416" s="8"/>
      <c r="L416" s="8"/>
      <c r="M416" s="9"/>
      <c r="N416" s="8"/>
      <c r="O416" s="8"/>
    </row>
    <row r="417" spans="3:15" x14ac:dyDescent="0.25">
      <c r="C417" s="28"/>
      <c r="D417" s="8"/>
      <c r="E417" s="8"/>
      <c r="F417" s="8"/>
      <c r="G417" s="9"/>
      <c r="H417" s="10"/>
      <c r="I417" s="8"/>
      <c r="J417" s="8"/>
      <c r="K417" s="8"/>
      <c r="L417" s="8"/>
      <c r="M417" s="9"/>
      <c r="N417" s="8"/>
      <c r="O417" s="8"/>
    </row>
    <row r="418" spans="3:15" x14ac:dyDescent="0.25">
      <c r="C418" s="28"/>
      <c r="D418" s="8"/>
      <c r="E418" s="8"/>
      <c r="F418" s="8"/>
      <c r="G418" s="9"/>
      <c r="H418" s="10"/>
      <c r="I418" s="8"/>
      <c r="J418" s="8"/>
      <c r="K418" s="8"/>
      <c r="L418" s="8"/>
      <c r="M418" s="9"/>
      <c r="N418" s="8"/>
      <c r="O418" s="8"/>
    </row>
    <row r="419" spans="3:15" x14ac:dyDescent="0.25">
      <c r="C419" s="28"/>
      <c r="D419" s="8"/>
      <c r="E419" s="8"/>
      <c r="F419" s="8"/>
      <c r="G419" s="9"/>
      <c r="H419" s="10"/>
      <c r="I419" s="8"/>
      <c r="J419" s="8"/>
      <c r="K419" s="8"/>
      <c r="L419" s="8"/>
      <c r="M419" s="9"/>
      <c r="N419" s="8"/>
      <c r="O419" s="8"/>
    </row>
    <row r="420" spans="3:15" x14ac:dyDescent="0.25">
      <c r="C420" s="28"/>
      <c r="D420" s="8"/>
      <c r="E420" s="8"/>
      <c r="F420" s="8"/>
      <c r="G420" s="9"/>
      <c r="H420" s="10"/>
      <c r="I420" s="8"/>
      <c r="J420" s="8"/>
      <c r="K420" s="8"/>
      <c r="L420" s="8"/>
      <c r="M420" s="9"/>
      <c r="N420" s="8"/>
      <c r="O420" s="8"/>
    </row>
    <row r="421" spans="3:15" x14ac:dyDescent="0.25">
      <c r="C421" s="28"/>
      <c r="D421" s="8"/>
      <c r="E421" s="8"/>
      <c r="F421" s="8"/>
      <c r="G421" s="9"/>
      <c r="H421" s="10"/>
      <c r="I421" s="8"/>
      <c r="J421" s="8"/>
      <c r="K421" s="8"/>
      <c r="L421" s="8"/>
      <c r="M421" s="9"/>
      <c r="N421" s="8"/>
      <c r="O421" s="8"/>
    </row>
    <row r="422" spans="3:15" x14ac:dyDescent="0.25">
      <c r="C422" s="28"/>
      <c r="D422" s="8"/>
      <c r="E422" s="8"/>
      <c r="F422" s="8"/>
      <c r="G422" s="9"/>
      <c r="H422" s="10"/>
      <c r="I422" s="8"/>
      <c r="J422" s="8"/>
      <c r="K422" s="8"/>
      <c r="L422" s="8"/>
      <c r="M422" s="9"/>
      <c r="N422" s="8"/>
      <c r="O422" s="8"/>
    </row>
    <row r="423" spans="3:15" x14ac:dyDescent="0.25">
      <c r="C423" s="28"/>
      <c r="D423" s="8"/>
      <c r="E423" s="8"/>
      <c r="F423" s="8"/>
      <c r="G423" s="9"/>
      <c r="H423" s="10"/>
      <c r="I423" s="8"/>
      <c r="J423" s="8"/>
      <c r="K423" s="8"/>
      <c r="L423" s="8"/>
      <c r="M423" s="9"/>
      <c r="N423" s="8"/>
      <c r="O423" s="8"/>
    </row>
    <row r="424" spans="3:15" x14ac:dyDescent="0.25">
      <c r="C424" s="28"/>
      <c r="D424" s="8"/>
      <c r="E424" s="8"/>
      <c r="F424" s="8"/>
      <c r="G424" s="9"/>
      <c r="H424" s="10"/>
      <c r="I424" s="8"/>
      <c r="J424" s="8"/>
      <c r="K424" s="8"/>
      <c r="L424" s="8"/>
      <c r="M424" s="9"/>
      <c r="N424" s="8"/>
      <c r="O424" s="8"/>
    </row>
    <row r="425" spans="3:15" x14ac:dyDescent="0.25">
      <c r="C425" s="28"/>
      <c r="D425" s="8"/>
      <c r="E425" s="8"/>
      <c r="F425" s="8"/>
      <c r="G425" s="9"/>
      <c r="H425" s="10"/>
      <c r="I425" s="8"/>
      <c r="J425" s="8"/>
      <c r="K425" s="8"/>
      <c r="L425" s="8"/>
      <c r="M425" s="9"/>
      <c r="N425" s="8"/>
      <c r="O425" s="8"/>
    </row>
    <row r="426" spans="3:15" x14ac:dyDescent="0.25">
      <c r="C426" s="28"/>
      <c r="D426" s="8"/>
      <c r="E426" s="8"/>
      <c r="F426" s="8"/>
      <c r="G426" s="9"/>
      <c r="H426" s="10"/>
      <c r="I426" s="8"/>
      <c r="J426" s="8"/>
      <c r="K426" s="8"/>
      <c r="L426" s="8"/>
      <c r="M426" s="9"/>
      <c r="N426" s="8"/>
      <c r="O426" s="8"/>
    </row>
    <row r="427" spans="3:15" x14ac:dyDescent="0.25">
      <c r="C427" s="28"/>
      <c r="D427" s="8"/>
      <c r="E427" s="8"/>
      <c r="F427" s="8"/>
      <c r="G427" s="9"/>
      <c r="H427" s="10"/>
      <c r="I427" s="8"/>
      <c r="J427" s="8"/>
      <c r="K427" s="8"/>
      <c r="L427" s="8"/>
      <c r="M427" s="9"/>
      <c r="N427" s="8"/>
      <c r="O427" s="8"/>
    </row>
    <row r="428" spans="3:15" x14ac:dyDescent="0.25">
      <c r="C428" s="28"/>
      <c r="D428" s="8"/>
      <c r="E428" s="8"/>
      <c r="F428" s="8"/>
      <c r="G428" s="9"/>
      <c r="H428" s="10"/>
      <c r="I428" s="8"/>
      <c r="J428" s="8"/>
      <c r="K428" s="8"/>
      <c r="L428" s="8"/>
      <c r="M428" s="9"/>
      <c r="N428" s="8"/>
      <c r="O428" s="8"/>
    </row>
    <row r="429" spans="3:15" x14ac:dyDescent="0.25">
      <c r="C429" s="28"/>
      <c r="D429" s="8"/>
      <c r="E429" s="8"/>
      <c r="F429" s="8"/>
      <c r="G429" s="9"/>
      <c r="H429" s="10"/>
      <c r="I429" s="8"/>
      <c r="J429" s="8"/>
      <c r="K429" s="8"/>
      <c r="L429" s="8"/>
      <c r="M429" s="9"/>
      <c r="N429" s="8"/>
      <c r="O429" s="8"/>
    </row>
    <row r="430" spans="3:15" x14ac:dyDescent="0.25">
      <c r="C430" s="28"/>
      <c r="D430" s="8"/>
      <c r="E430" s="8"/>
      <c r="F430" s="8"/>
      <c r="G430" s="9"/>
      <c r="H430" s="10"/>
      <c r="I430" s="8"/>
      <c r="J430" s="8"/>
      <c r="K430" s="8"/>
      <c r="L430" s="8"/>
      <c r="M430" s="9"/>
      <c r="N430" s="8"/>
      <c r="O430" s="8"/>
    </row>
    <row r="431" spans="3:15" x14ac:dyDescent="0.25">
      <c r="C431" s="28"/>
      <c r="D431" s="8"/>
      <c r="E431" s="8"/>
      <c r="F431" s="8"/>
      <c r="G431" s="9"/>
      <c r="H431" s="10"/>
      <c r="I431" s="8"/>
      <c r="J431" s="8"/>
      <c r="K431" s="8"/>
      <c r="L431" s="8"/>
      <c r="M431" s="9"/>
      <c r="N431" s="8"/>
      <c r="O431" s="8"/>
    </row>
    <row r="432" spans="3:15" x14ac:dyDescent="0.25">
      <c r="C432" s="28"/>
      <c r="D432" s="8"/>
      <c r="E432" s="8"/>
      <c r="F432" s="8"/>
      <c r="G432" s="9"/>
      <c r="H432" s="10"/>
      <c r="I432" s="8"/>
      <c r="J432" s="8"/>
      <c r="K432" s="8"/>
      <c r="L432" s="8"/>
      <c r="M432" s="9"/>
      <c r="N432" s="8"/>
      <c r="O432" s="8"/>
    </row>
    <row r="433" spans="3:15" x14ac:dyDescent="0.25">
      <c r="C433" s="28"/>
      <c r="D433" s="8"/>
      <c r="E433" s="8"/>
      <c r="F433" s="8"/>
      <c r="G433" s="9"/>
      <c r="H433" s="10"/>
      <c r="I433" s="8"/>
      <c r="J433" s="8"/>
      <c r="K433" s="8"/>
      <c r="L433" s="8"/>
      <c r="M433" s="9"/>
      <c r="N433" s="8"/>
      <c r="O433" s="8"/>
    </row>
    <row r="434" spans="3:15" x14ac:dyDescent="0.25">
      <c r="C434" s="28"/>
      <c r="D434" s="8"/>
      <c r="E434" s="8"/>
      <c r="F434" s="8"/>
      <c r="G434" s="9"/>
      <c r="H434" s="10"/>
      <c r="I434" s="8"/>
      <c r="J434" s="8"/>
      <c r="K434" s="8"/>
      <c r="L434" s="8"/>
      <c r="M434" s="9"/>
      <c r="N434" s="8"/>
      <c r="O434" s="8"/>
    </row>
    <row r="435" spans="3:15" x14ac:dyDescent="0.25">
      <c r="C435" s="28"/>
      <c r="D435" s="8"/>
      <c r="E435" s="8"/>
      <c r="F435" s="8"/>
      <c r="G435" s="9"/>
      <c r="H435" s="10"/>
      <c r="I435" s="8"/>
      <c r="J435" s="8"/>
      <c r="K435" s="8"/>
      <c r="L435" s="8"/>
      <c r="M435" s="9"/>
      <c r="N435" s="8"/>
      <c r="O435" s="8"/>
    </row>
    <row r="436" spans="3:15" x14ac:dyDescent="0.25">
      <c r="C436" s="28"/>
      <c r="D436" s="8"/>
      <c r="E436" s="8"/>
      <c r="F436" s="8"/>
      <c r="G436" s="9"/>
      <c r="H436" s="10"/>
      <c r="I436" s="8"/>
      <c r="J436" s="8"/>
      <c r="K436" s="8"/>
      <c r="L436" s="8"/>
      <c r="M436" s="9"/>
      <c r="N436" s="8"/>
      <c r="O436" s="8"/>
    </row>
    <row r="437" spans="3:15" x14ac:dyDescent="0.25">
      <c r="C437" s="28"/>
      <c r="D437" s="8"/>
      <c r="E437" s="8"/>
      <c r="F437" s="8"/>
      <c r="G437" s="9"/>
      <c r="H437" s="10"/>
      <c r="I437" s="8"/>
      <c r="J437" s="8"/>
      <c r="K437" s="8"/>
      <c r="L437" s="8"/>
      <c r="M437" s="9"/>
      <c r="N437" s="8"/>
      <c r="O437" s="8"/>
    </row>
    <row r="438" spans="3:15" x14ac:dyDescent="0.25">
      <c r="C438" s="28"/>
      <c r="D438" s="8"/>
      <c r="E438" s="8"/>
      <c r="F438" s="8"/>
      <c r="G438" s="9"/>
      <c r="H438" s="10"/>
      <c r="I438" s="8"/>
      <c r="J438" s="8"/>
      <c r="K438" s="8"/>
      <c r="L438" s="8"/>
      <c r="M438" s="9"/>
      <c r="N438" s="8"/>
      <c r="O438" s="8"/>
    </row>
    <row r="439" spans="3:15" x14ac:dyDescent="0.25">
      <c r="C439" s="28"/>
      <c r="D439" s="8"/>
      <c r="E439" s="8"/>
      <c r="F439" s="8"/>
      <c r="G439" s="9"/>
      <c r="H439" s="10"/>
      <c r="I439" s="8"/>
      <c r="J439" s="8"/>
      <c r="K439" s="8"/>
      <c r="L439" s="8"/>
      <c r="M439" s="9"/>
      <c r="N439" s="8"/>
      <c r="O439" s="8"/>
    </row>
    <row r="440" spans="3:15" x14ac:dyDescent="0.25">
      <c r="C440" s="28"/>
      <c r="D440" s="8"/>
      <c r="E440" s="8"/>
      <c r="F440" s="8"/>
      <c r="G440" s="9"/>
      <c r="H440" s="10"/>
      <c r="I440" s="8"/>
      <c r="J440" s="8"/>
      <c r="K440" s="8"/>
      <c r="L440" s="8"/>
      <c r="M440" s="9"/>
      <c r="N440" s="8"/>
      <c r="O440" s="8"/>
    </row>
    <row r="441" spans="3:15" x14ac:dyDescent="0.25">
      <c r="C441" s="28"/>
      <c r="D441" s="8"/>
      <c r="E441" s="8"/>
      <c r="F441" s="8"/>
      <c r="G441" s="9"/>
      <c r="H441" s="10"/>
      <c r="I441" s="8"/>
      <c r="J441" s="8"/>
      <c r="K441" s="8"/>
      <c r="L441" s="8"/>
      <c r="M441" s="9"/>
      <c r="N441" s="8"/>
      <c r="O441" s="8"/>
    </row>
    <row r="442" spans="3:15" x14ac:dyDescent="0.25">
      <c r="C442" s="28"/>
      <c r="D442" s="8"/>
      <c r="E442" s="8"/>
      <c r="F442" s="8"/>
      <c r="G442" s="9"/>
      <c r="H442" s="10"/>
      <c r="I442" s="8"/>
      <c r="J442" s="8"/>
      <c r="K442" s="8"/>
      <c r="L442" s="8"/>
      <c r="M442" s="9"/>
      <c r="N442" s="8"/>
      <c r="O442" s="8"/>
    </row>
    <row r="443" spans="3:15" x14ac:dyDescent="0.25">
      <c r="C443" s="28"/>
      <c r="D443" s="8"/>
      <c r="E443" s="8"/>
      <c r="F443" s="8"/>
      <c r="G443" s="9"/>
      <c r="H443" s="10"/>
      <c r="I443" s="8"/>
      <c r="J443" s="8"/>
      <c r="K443" s="8"/>
      <c r="L443" s="8"/>
      <c r="M443" s="9"/>
      <c r="N443" s="8"/>
      <c r="O443" s="8"/>
    </row>
    <row r="444" spans="3:15" x14ac:dyDescent="0.25">
      <c r="C444" s="28"/>
      <c r="D444" s="8"/>
      <c r="E444" s="8"/>
      <c r="F444" s="8"/>
      <c r="G444" s="9"/>
      <c r="H444" s="10"/>
      <c r="I444" s="8"/>
      <c r="J444" s="8"/>
      <c r="K444" s="8"/>
      <c r="L444" s="8"/>
      <c r="M444" s="9"/>
      <c r="N444" s="8"/>
      <c r="O444" s="8"/>
    </row>
    <row r="445" spans="3:15" x14ac:dyDescent="0.25">
      <c r="C445" s="28"/>
      <c r="D445" s="8"/>
      <c r="E445" s="8"/>
      <c r="F445" s="8"/>
      <c r="G445" s="9"/>
      <c r="H445" s="10"/>
      <c r="I445" s="8"/>
      <c r="J445" s="8"/>
      <c r="K445" s="8"/>
      <c r="L445" s="8"/>
      <c r="M445" s="9"/>
      <c r="N445" s="8"/>
      <c r="O445" s="8"/>
    </row>
    <row r="446" spans="3:15" x14ac:dyDescent="0.25">
      <c r="C446" s="28"/>
      <c r="D446" s="8"/>
      <c r="E446" s="8"/>
      <c r="F446" s="8"/>
      <c r="G446" s="9"/>
      <c r="H446" s="10"/>
      <c r="I446" s="8"/>
      <c r="J446" s="8"/>
      <c r="K446" s="8"/>
      <c r="L446" s="8"/>
      <c r="M446" s="9"/>
      <c r="N446" s="8"/>
      <c r="O446" s="8"/>
    </row>
    <row r="447" spans="3:15" x14ac:dyDescent="0.25">
      <c r="C447" s="28"/>
      <c r="D447" s="8"/>
      <c r="E447" s="8"/>
      <c r="F447" s="8"/>
      <c r="G447" s="9"/>
      <c r="H447" s="10"/>
      <c r="I447" s="8"/>
      <c r="J447" s="8"/>
      <c r="K447" s="8"/>
      <c r="L447" s="8"/>
      <c r="M447" s="9"/>
      <c r="N447" s="8"/>
      <c r="O447" s="8"/>
    </row>
    <row r="448" spans="3:15" x14ac:dyDescent="0.25">
      <c r="C448" s="28"/>
      <c r="D448" s="8"/>
      <c r="E448" s="8"/>
      <c r="F448" s="8"/>
      <c r="G448" s="9"/>
      <c r="H448" s="10"/>
      <c r="I448" s="8"/>
      <c r="J448" s="8"/>
      <c r="K448" s="8"/>
      <c r="L448" s="8"/>
      <c r="M448" s="9"/>
      <c r="N448" s="8"/>
      <c r="O448" s="8"/>
    </row>
    <row r="449" spans="3:15" x14ac:dyDescent="0.25">
      <c r="C449" s="28"/>
      <c r="D449" s="8"/>
      <c r="E449" s="8"/>
      <c r="F449" s="8"/>
      <c r="G449" s="9"/>
      <c r="H449" s="10"/>
      <c r="I449" s="8"/>
      <c r="J449" s="8"/>
      <c r="K449" s="8"/>
      <c r="L449" s="8"/>
      <c r="M449" s="9"/>
      <c r="N449" s="8"/>
      <c r="O449" s="8"/>
    </row>
    <row r="450" spans="3:15" x14ac:dyDescent="0.25">
      <c r="C450" s="28"/>
      <c r="D450" s="8"/>
      <c r="E450" s="8"/>
      <c r="F450" s="8"/>
      <c r="G450" s="9"/>
      <c r="H450" s="10"/>
      <c r="I450" s="8"/>
      <c r="J450" s="8"/>
      <c r="K450" s="8"/>
      <c r="L450" s="8"/>
      <c r="M450" s="9"/>
      <c r="N450" s="8"/>
      <c r="O450" s="8"/>
    </row>
    <row r="451" spans="3:15" x14ac:dyDescent="0.25">
      <c r="C451" s="28"/>
      <c r="D451" s="8"/>
      <c r="E451" s="8"/>
      <c r="F451" s="8"/>
      <c r="G451" s="9"/>
      <c r="H451" s="10"/>
      <c r="I451" s="8"/>
      <c r="J451" s="8"/>
      <c r="K451" s="8"/>
      <c r="L451" s="8"/>
      <c r="M451" s="9"/>
      <c r="N451" s="8"/>
      <c r="O451" s="8"/>
    </row>
    <row r="452" spans="3:15" x14ac:dyDescent="0.25">
      <c r="C452" s="28"/>
      <c r="D452" s="8"/>
      <c r="E452" s="8"/>
      <c r="F452" s="8"/>
      <c r="G452" s="9"/>
      <c r="H452" s="10"/>
      <c r="I452" s="8"/>
      <c r="J452" s="8"/>
      <c r="K452" s="8"/>
      <c r="L452" s="8"/>
      <c r="M452" s="9"/>
      <c r="N452" s="8"/>
      <c r="O452" s="8"/>
    </row>
    <row r="453" spans="3:15" x14ac:dyDescent="0.25">
      <c r="C453" s="28"/>
      <c r="D453" s="8"/>
      <c r="E453" s="8"/>
      <c r="F453" s="8"/>
      <c r="G453" s="9"/>
      <c r="H453" s="10"/>
      <c r="I453" s="8"/>
      <c r="J453" s="8"/>
      <c r="K453" s="8"/>
      <c r="L453" s="8"/>
      <c r="M453" s="9"/>
      <c r="N453" s="8"/>
      <c r="O453" s="8"/>
    </row>
    <row r="454" spans="3:15" x14ac:dyDescent="0.25">
      <c r="C454" s="28"/>
      <c r="D454" s="8"/>
      <c r="E454" s="8"/>
      <c r="F454" s="8"/>
      <c r="G454" s="9"/>
      <c r="H454" s="10"/>
      <c r="I454" s="8"/>
      <c r="J454" s="8"/>
      <c r="K454" s="8"/>
      <c r="L454" s="8"/>
      <c r="M454" s="9"/>
      <c r="N454" s="8"/>
      <c r="O454" s="8"/>
    </row>
    <row r="455" spans="3:15" x14ac:dyDescent="0.25">
      <c r="C455" s="28"/>
      <c r="D455" s="8"/>
      <c r="E455" s="8"/>
      <c r="F455" s="8"/>
      <c r="G455" s="9"/>
      <c r="H455" s="10"/>
      <c r="I455" s="8"/>
      <c r="J455" s="8"/>
      <c r="K455" s="8"/>
      <c r="L455" s="8"/>
      <c r="M455" s="9"/>
      <c r="N455" s="8"/>
      <c r="O455" s="8"/>
    </row>
    <row r="456" spans="3:15" x14ac:dyDescent="0.25">
      <c r="C456" s="28"/>
      <c r="D456" s="8"/>
      <c r="E456" s="8"/>
      <c r="F456" s="8"/>
      <c r="G456" s="9"/>
      <c r="H456" s="10"/>
      <c r="I456" s="8"/>
      <c r="J456" s="8"/>
      <c r="K456" s="8"/>
      <c r="L456" s="8"/>
      <c r="M456" s="9"/>
      <c r="N456" s="8"/>
      <c r="O456" s="8"/>
    </row>
    <row r="457" spans="3:15" x14ac:dyDescent="0.25">
      <c r="C457" s="28"/>
      <c r="D457" s="8"/>
      <c r="E457" s="8"/>
      <c r="F457" s="8"/>
      <c r="G457" s="9"/>
      <c r="H457" s="10"/>
      <c r="I457" s="8"/>
      <c r="J457" s="8"/>
      <c r="K457" s="8"/>
      <c r="L457" s="8"/>
      <c r="M457" s="9"/>
      <c r="N457" s="8"/>
      <c r="O457" s="8"/>
    </row>
    <row r="458" spans="3:15" x14ac:dyDescent="0.25">
      <c r="C458" s="28"/>
      <c r="D458" s="8"/>
      <c r="E458" s="8"/>
      <c r="F458" s="8"/>
      <c r="G458" s="9"/>
      <c r="H458" s="10"/>
      <c r="I458" s="8"/>
      <c r="J458" s="8"/>
      <c r="K458" s="8"/>
      <c r="L458" s="8"/>
      <c r="M458" s="9"/>
      <c r="N458" s="8"/>
      <c r="O458" s="8"/>
    </row>
    <row r="459" spans="3:15" x14ac:dyDescent="0.25">
      <c r="C459" s="28"/>
      <c r="D459" s="8"/>
      <c r="E459" s="8"/>
      <c r="F459" s="8"/>
      <c r="G459" s="9"/>
      <c r="H459" s="10"/>
      <c r="I459" s="8"/>
      <c r="J459" s="8"/>
      <c r="K459" s="8"/>
      <c r="L459" s="8"/>
      <c r="M459" s="9"/>
      <c r="N459" s="8"/>
      <c r="O459" s="8"/>
    </row>
    <row r="460" spans="3:15" x14ac:dyDescent="0.25">
      <c r="C460" s="28"/>
      <c r="D460" s="8"/>
      <c r="E460" s="8"/>
      <c r="F460" s="8"/>
      <c r="G460" s="9"/>
      <c r="H460" s="10"/>
      <c r="I460" s="8"/>
      <c r="J460" s="8"/>
      <c r="K460" s="8"/>
      <c r="L460" s="8"/>
      <c r="M460" s="9"/>
      <c r="N460" s="8"/>
      <c r="O460" s="8"/>
    </row>
    <row r="461" spans="3:15" x14ac:dyDescent="0.25">
      <c r="C461" s="28"/>
      <c r="D461" s="8"/>
      <c r="E461" s="8"/>
      <c r="F461" s="8"/>
      <c r="G461" s="9"/>
      <c r="H461" s="10"/>
      <c r="I461" s="8"/>
      <c r="J461" s="8"/>
      <c r="K461" s="8"/>
      <c r="L461" s="8"/>
      <c r="M461" s="9"/>
      <c r="N461" s="8"/>
      <c r="O461" s="8"/>
    </row>
    <row r="462" spans="3:15" x14ac:dyDescent="0.25">
      <c r="C462" s="28"/>
      <c r="D462" s="8"/>
      <c r="E462" s="8"/>
      <c r="F462" s="8"/>
      <c r="G462" s="9"/>
      <c r="H462" s="10"/>
      <c r="I462" s="8"/>
      <c r="J462" s="8"/>
      <c r="K462" s="8"/>
      <c r="L462" s="8"/>
      <c r="M462" s="9"/>
      <c r="N462" s="8"/>
      <c r="O462" s="8"/>
    </row>
    <row r="463" spans="3:15" x14ac:dyDescent="0.25">
      <c r="C463" s="28"/>
      <c r="D463" s="8"/>
      <c r="E463" s="8"/>
      <c r="F463" s="8"/>
      <c r="G463" s="9"/>
      <c r="H463" s="10"/>
      <c r="I463" s="8"/>
      <c r="J463" s="8"/>
      <c r="K463" s="8"/>
      <c r="L463" s="8"/>
      <c r="M463" s="9"/>
      <c r="N463" s="8"/>
      <c r="O463" s="8"/>
    </row>
    <row r="464" spans="3:15" x14ac:dyDescent="0.25">
      <c r="C464" s="28"/>
      <c r="D464" s="8"/>
      <c r="E464" s="8"/>
      <c r="F464" s="8"/>
      <c r="G464" s="9"/>
      <c r="H464" s="10"/>
      <c r="I464" s="8"/>
      <c r="J464" s="8"/>
      <c r="K464" s="8"/>
      <c r="L464" s="8"/>
      <c r="M464" s="9"/>
      <c r="N464" s="8"/>
      <c r="O464" s="8"/>
    </row>
    <row r="465" spans="3:15" x14ac:dyDescent="0.25">
      <c r="C465" s="28"/>
      <c r="D465" s="8"/>
      <c r="E465" s="8"/>
      <c r="F465" s="8"/>
      <c r="G465" s="9"/>
      <c r="H465" s="10"/>
      <c r="I465" s="8"/>
      <c r="J465" s="8"/>
      <c r="K465" s="8"/>
      <c r="L465" s="8"/>
      <c r="M465" s="9"/>
      <c r="N465" s="8"/>
      <c r="O465" s="8"/>
    </row>
    <row r="466" spans="3:15" x14ac:dyDescent="0.25">
      <c r="C466" s="28"/>
      <c r="D466" s="8"/>
      <c r="E466" s="8"/>
      <c r="F466" s="8"/>
      <c r="G466" s="9"/>
      <c r="H466" s="10"/>
      <c r="I466" s="8"/>
      <c r="J466" s="8"/>
      <c r="K466" s="8"/>
      <c r="L466" s="8"/>
      <c r="M466" s="9"/>
      <c r="N466" s="8"/>
      <c r="O466" s="8"/>
    </row>
    <row r="467" spans="3:15" x14ac:dyDescent="0.25">
      <c r="C467" s="28"/>
      <c r="D467" s="8"/>
      <c r="E467" s="8"/>
      <c r="F467" s="8"/>
      <c r="G467" s="9"/>
      <c r="H467" s="10"/>
      <c r="I467" s="8"/>
      <c r="J467" s="8"/>
      <c r="K467" s="8"/>
      <c r="L467" s="8"/>
      <c r="M467" s="9"/>
      <c r="N467" s="8"/>
      <c r="O467" s="8"/>
    </row>
    <row r="468" spans="3:15" x14ac:dyDescent="0.25">
      <c r="C468" s="28"/>
      <c r="D468" s="8"/>
      <c r="E468" s="8"/>
      <c r="F468" s="8"/>
      <c r="G468" s="9"/>
      <c r="H468" s="10"/>
      <c r="I468" s="8"/>
      <c r="J468" s="8"/>
      <c r="K468" s="8"/>
      <c r="L468" s="8"/>
      <c r="M468" s="9"/>
      <c r="N468" s="8"/>
      <c r="O468" s="8"/>
    </row>
    <row r="469" spans="3:15" x14ac:dyDescent="0.25">
      <c r="C469" s="28"/>
      <c r="D469" s="8"/>
      <c r="E469" s="8"/>
      <c r="F469" s="8"/>
      <c r="G469" s="9"/>
      <c r="H469" s="10"/>
      <c r="I469" s="8"/>
      <c r="J469" s="8"/>
      <c r="K469" s="8"/>
      <c r="L469" s="8"/>
      <c r="M469" s="9"/>
      <c r="N469" s="8"/>
      <c r="O469" s="8"/>
    </row>
    <row r="470" spans="3:15" x14ac:dyDescent="0.25">
      <c r="C470" s="28"/>
      <c r="D470" s="8"/>
      <c r="E470" s="8"/>
      <c r="F470" s="8"/>
      <c r="G470" s="9"/>
      <c r="H470" s="10"/>
      <c r="I470" s="8"/>
      <c r="J470" s="8"/>
      <c r="K470" s="8"/>
      <c r="L470" s="8"/>
      <c r="M470" s="9"/>
      <c r="N470" s="8"/>
      <c r="O470" s="8"/>
    </row>
    <row r="471" spans="3:15" x14ac:dyDescent="0.25">
      <c r="C471" s="28"/>
      <c r="D471" s="8"/>
      <c r="E471" s="8"/>
      <c r="F471" s="8"/>
      <c r="G471" s="9"/>
      <c r="H471" s="10"/>
      <c r="I471" s="8"/>
      <c r="J471" s="8"/>
      <c r="K471" s="8"/>
      <c r="L471" s="8"/>
      <c r="M471" s="9"/>
      <c r="N471" s="8"/>
      <c r="O471" s="8"/>
    </row>
    <row r="472" spans="3:15" x14ac:dyDescent="0.25">
      <c r="C472" s="28"/>
      <c r="D472" s="8"/>
      <c r="E472" s="8"/>
      <c r="F472" s="8"/>
      <c r="G472" s="9"/>
      <c r="H472" s="10"/>
      <c r="I472" s="8"/>
      <c r="J472" s="8"/>
      <c r="K472" s="8"/>
      <c r="L472" s="8"/>
      <c r="M472" s="9"/>
      <c r="N472" s="8"/>
      <c r="O472" s="8"/>
    </row>
    <row r="473" spans="3:15" x14ac:dyDescent="0.25">
      <c r="C473" s="28"/>
      <c r="D473" s="8"/>
      <c r="E473" s="8"/>
      <c r="F473" s="8"/>
      <c r="G473" s="9"/>
      <c r="H473" s="10"/>
      <c r="I473" s="8"/>
      <c r="J473" s="8"/>
      <c r="K473" s="8"/>
      <c r="L473" s="8"/>
      <c r="M473" s="9"/>
      <c r="N473" s="8"/>
      <c r="O473" s="8"/>
    </row>
    <row r="474" spans="3:15" x14ac:dyDescent="0.25">
      <c r="C474" s="28"/>
      <c r="D474" s="8"/>
      <c r="E474" s="8"/>
      <c r="F474" s="8"/>
      <c r="G474" s="9"/>
      <c r="H474" s="10"/>
      <c r="I474" s="8"/>
      <c r="J474" s="8"/>
      <c r="K474" s="8"/>
      <c r="L474" s="8"/>
      <c r="M474" s="9"/>
      <c r="N474" s="8"/>
      <c r="O474" s="8"/>
    </row>
    <row r="475" spans="3:15" x14ac:dyDescent="0.25">
      <c r="C475" s="28"/>
      <c r="D475" s="8"/>
      <c r="E475" s="8"/>
      <c r="F475" s="8"/>
      <c r="G475" s="9"/>
      <c r="H475" s="10"/>
      <c r="I475" s="8"/>
      <c r="J475" s="8"/>
      <c r="K475" s="8"/>
      <c r="L475" s="8"/>
      <c r="M475" s="9"/>
      <c r="N475" s="8"/>
      <c r="O475" s="8"/>
    </row>
    <row r="476" spans="3:15" x14ac:dyDescent="0.25">
      <c r="C476" s="28"/>
      <c r="D476" s="8"/>
      <c r="E476" s="8"/>
      <c r="F476" s="8"/>
      <c r="G476" s="9"/>
      <c r="H476" s="10"/>
      <c r="I476" s="8"/>
      <c r="J476" s="8"/>
      <c r="K476" s="8"/>
      <c r="L476" s="8"/>
      <c r="M476" s="9"/>
      <c r="N476" s="8"/>
      <c r="O476" s="8"/>
    </row>
    <row r="477" spans="3:15" x14ac:dyDescent="0.25">
      <c r="C477" s="28"/>
      <c r="D477" s="8"/>
      <c r="E477" s="8"/>
      <c r="F477" s="8"/>
      <c r="G477" s="9"/>
      <c r="H477" s="10"/>
      <c r="I477" s="8"/>
      <c r="J477" s="8"/>
      <c r="K477" s="8"/>
      <c r="L477" s="8"/>
      <c r="M477" s="9"/>
      <c r="N477" s="8"/>
      <c r="O477" s="8"/>
    </row>
    <row r="478" spans="3:15" x14ac:dyDescent="0.25">
      <c r="C478" s="28"/>
      <c r="D478" s="8"/>
      <c r="E478" s="8"/>
      <c r="F478" s="8"/>
      <c r="G478" s="9"/>
      <c r="H478" s="10"/>
      <c r="I478" s="8"/>
      <c r="J478" s="8"/>
      <c r="K478" s="8"/>
      <c r="L478" s="8"/>
      <c r="M478" s="9"/>
      <c r="N478" s="8"/>
      <c r="O478" s="8"/>
    </row>
    <row r="479" spans="3:15" x14ac:dyDescent="0.25">
      <c r="C479" s="28"/>
      <c r="D479" s="8"/>
      <c r="E479" s="8"/>
      <c r="F479" s="8"/>
      <c r="G479" s="9"/>
      <c r="H479" s="10"/>
      <c r="I479" s="8"/>
      <c r="J479" s="8"/>
      <c r="K479" s="8"/>
      <c r="L479" s="8"/>
      <c r="M479" s="9"/>
      <c r="N479" s="8"/>
      <c r="O479" s="8"/>
    </row>
    <row r="480" spans="3:15" x14ac:dyDescent="0.25">
      <c r="C480" s="28"/>
      <c r="D480" s="8"/>
      <c r="E480" s="8"/>
      <c r="F480" s="8"/>
      <c r="G480" s="9"/>
      <c r="H480" s="10"/>
      <c r="I480" s="8"/>
      <c r="J480" s="8"/>
      <c r="K480" s="8"/>
      <c r="L480" s="8"/>
      <c r="M480" s="9"/>
      <c r="N480" s="8"/>
      <c r="O480" s="8"/>
    </row>
    <row r="481" spans="3:15" x14ac:dyDescent="0.25">
      <c r="C481" s="28"/>
      <c r="D481" s="8"/>
      <c r="E481" s="8"/>
      <c r="F481" s="8"/>
      <c r="G481" s="9"/>
      <c r="H481" s="10"/>
      <c r="I481" s="8"/>
      <c r="J481" s="8"/>
      <c r="K481" s="8"/>
      <c r="L481" s="8"/>
      <c r="M481" s="9"/>
      <c r="N481" s="8"/>
      <c r="O481" s="8"/>
    </row>
    <row r="482" spans="3:15" x14ac:dyDescent="0.25">
      <c r="C482" s="28"/>
      <c r="D482" s="8"/>
      <c r="E482" s="8"/>
      <c r="F482" s="8"/>
      <c r="G482" s="9"/>
      <c r="H482" s="10"/>
      <c r="I482" s="8"/>
      <c r="J482" s="8"/>
      <c r="K482" s="8"/>
      <c r="L482" s="8"/>
      <c r="M482" s="9"/>
      <c r="N482" s="8"/>
      <c r="O482" s="8"/>
    </row>
    <row r="483" spans="3:15" x14ac:dyDescent="0.25">
      <c r="C483" s="28"/>
      <c r="D483" s="8"/>
      <c r="E483" s="8"/>
      <c r="F483" s="8"/>
      <c r="G483" s="9"/>
      <c r="H483" s="10"/>
      <c r="I483" s="8"/>
      <c r="J483" s="8"/>
      <c r="K483" s="8"/>
      <c r="L483" s="8"/>
      <c r="M483" s="9"/>
      <c r="N483" s="8"/>
      <c r="O483" s="8"/>
    </row>
    <row r="484" spans="3:15" x14ac:dyDescent="0.25">
      <c r="C484" s="28"/>
      <c r="D484" s="8"/>
      <c r="E484" s="8"/>
      <c r="F484" s="8"/>
      <c r="G484" s="9"/>
      <c r="H484" s="10"/>
      <c r="I484" s="8"/>
      <c r="J484" s="8"/>
      <c r="K484" s="8"/>
      <c r="L484" s="8"/>
      <c r="M484" s="9"/>
      <c r="N484" s="8"/>
      <c r="O484" s="8"/>
    </row>
    <row r="485" spans="3:15" x14ac:dyDescent="0.25">
      <c r="C485" s="28"/>
      <c r="D485" s="8"/>
      <c r="E485" s="8"/>
      <c r="F485" s="8"/>
      <c r="G485" s="9"/>
      <c r="H485" s="10"/>
      <c r="I485" s="8"/>
      <c r="J485" s="8"/>
      <c r="K485" s="8"/>
      <c r="L485" s="8"/>
      <c r="M485" s="9"/>
      <c r="N485" s="8"/>
      <c r="O485" s="8"/>
    </row>
    <row r="486" spans="3:15" x14ac:dyDescent="0.25">
      <c r="C486" s="28"/>
      <c r="D486" s="8"/>
      <c r="E486" s="8"/>
      <c r="F486" s="8"/>
      <c r="G486" s="9"/>
      <c r="H486" s="10"/>
      <c r="I486" s="8"/>
      <c r="J486" s="8"/>
      <c r="K486" s="8"/>
      <c r="L486" s="8"/>
      <c r="M486" s="9"/>
      <c r="N486" s="8"/>
      <c r="O486" s="8"/>
    </row>
    <row r="487" spans="3:15" x14ac:dyDescent="0.25">
      <c r="C487" s="28"/>
      <c r="D487" s="8"/>
      <c r="E487" s="8"/>
      <c r="F487" s="8"/>
      <c r="G487" s="9"/>
      <c r="H487" s="10"/>
      <c r="I487" s="8"/>
      <c r="J487" s="8"/>
      <c r="K487" s="8"/>
      <c r="L487" s="8"/>
      <c r="M487" s="9"/>
      <c r="N487" s="8"/>
      <c r="O487" s="8"/>
    </row>
    <row r="488" spans="3:15" x14ac:dyDescent="0.25">
      <c r="C488" s="28"/>
      <c r="D488" s="8"/>
      <c r="E488" s="8"/>
      <c r="F488" s="8"/>
      <c r="G488" s="9"/>
      <c r="H488" s="10"/>
      <c r="I488" s="8"/>
      <c r="J488" s="8"/>
      <c r="K488" s="8"/>
      <c r="L488" s="8"/>
      <c r="M488" s="9"/>
      <c r="N488" s="8"/>
      <c r="O488" s="8"/>
    </row>
    <row r="489" spans="3:15" x14ac:dyDescent="0.25">
      <c r="C489" s="28"/>
      <c r="D489" s="8"/>
      <c r="E489" s="8"/>
      <c r="F489" s="8"/>
      <c r="G489" s="9"/>
      <c r="H489" s="10"/>
      <c r="I489" s="8"/>
      <c r="J489" s="8"/>
      <c r="K489" s="8"/>
      <c r="L489" s="8"/>
      <c r="M489" s="9"/>
      <c r="N489" s="8"/>
      <c r="O489" s="8"/>
    </row>
    <row r="490" spans="3:15" x14ac:dyDescent="0.25">
      <c r="C490" s="28"/>
      <c r="D490" s="8"/>
      <c r="E490" s="8"/>
      <c r="F490" s="8"/>
      <c r="G490" s="9"/>
      <c r="H490" s="10"/>
      <c r="I490" s="8"/>
      <c r="J490" s="8"/>
      <c r="K490" s="8"/>
      <c r="L490" s="8"/>
      <c r="M490" s="9"/>
      <c r="N490" s="8"/>
      <c r="O490" s="8"/>
    </row>
    <row r="491" spans="3:15" x14ac:dyDescent="0.25">
      <c r="C491" s="28"/>
      <c r="D491" s="8"/>
      <c r="E491" s="8"/>
      <c r="F491" s="8"/>
      <c r="G491" s="9"/>
      <c r="H491" s="10"/>
      <c r="I491" s="8"/>
      <c r="J491" s="8"/>
      <c r="K491" s="8"/>
      <c r="L491" s="8"/>
      <c r="M491" s="9"/>
      <c r="N491" s="8"/>
      <c r="O491" s="8"/>
    </row>
    <row r="492" spans="3:15" x14ac:dyDescent="0.25">
      <c r="C492" s="28"/>
      <c r="D492" s="8"/>
      <c r="E492" s="8"/>
      <c r="F492" s="8"/>
      <c r="G492" s="9"/>
      <c r="H492" s="10"/>
      <c r="I492" s="8"/>
      <c r="J492" s="8"/>
      <c r="K492" s="8"/>
      <c r="L492" s="8"/>
      <c r="M492" s="9"/>
      <c r="N492" s="8"/>
      <c r="O492" s="8"/>
    </row>
    <row r="493" spans="3:15" x14ac:dyDescent="0.25">
      <c r="C493" s="28"/>
      <c r="D493" s="8"/>
      <c r="E493" s="8"/>
      <c r="F493" s="8"/>
      <c r="G493" s="9"/>
      <c r="H493" s="10"/>
      <c r="I493" s="8"/>
      <c r="J493" s="8"/>
      <c r="K493" s="8"/>
      <c r="L493" s="8"/>
      <c r="M493" s="9"/>
      <c r="N493" s="8"/>
      <c r="O493" s="8"/>
    </row>
    <row r="494" spans="3:15" x14ac:dyDescent="0.25">
      <c r="C494" s="28"/>
      <c r="D494" s="8"/>
      <c r="E494" s="8"/>
      <c r="F494" s="8"/>
      <c r="G494" s="9"/>
      <c r="H494" s="10"/>
      <c r="I494" s="8"/>
      <c r="J494" s="8"/>
      <c r="K494" s="8"/>
      <c r="L494" s="8"/>
      <c r="M494" s="9"/>
      <c r="N494" s="8"/>
      <c r="O494" s="8"/>
    </row>
    <row r="495" spans="3:15" x14ac:dyDescent="0.25">
      <c r="C495" s="28"/>
      <c r="D495" s="8"/>
      <c r="E495" s="8"/>
      <c r="F495" s="8"/>
      <c r="G495" s="9"/>
      <c r="H495" s="10"/>
      <c r="I495" s="8"/>
      <c r="J495" s="8"/>
      <c r="K495" s="8"/>
      <c r="L495" s="8"/>
      <c r="M495" s="9"/>
      <c r="N495" s="8"/>
      <c r="O495" s="8"/>
    </row>
    <row r="496" spans="3:15" x14ac:dyDescent="0.25">
      <c r="C496" s="28"/>
      <c r="D496" s="8"/>
      <c r="E496" s="8"/>
      <c r="F496" s="8"/>
      <c r="G496" s="9"/>
      <c r="H496" s="10"/>
      <c r="I496" s="8"/>
      <c r="J496" s="8"/>
      <c r="K496" s="8"/>
      <c r="L496" s="8"/>
      <c r="M496" s="9"/>
      <c r="N496" s="8"/>
      <c r="O496" s="8"/>
    </row>
    <row r="497" spans="3:15" x14ac:dyDescent="0.25">
      <c r="C497" s="28"/>
      <c r="D497" s="8"/>
      <c r="E497" s="8"/>
      <c r="F497" s="8"/>
      <c r="G497" s="9"/>
      <c r="H497" s="10"/>
      <c r="I497" s="8"/>
      <c r="J497" s="8"/>
      <c r="K497" s="8"/>
      <c r="L497" s="8"/>
      <c r="M497" s="9"/>
      <c r="N497" s="8"/>
      <c r="O497" s="8"/>
    </row>
    <row r="498" spans="3:15" x14ac:dyDescent="0.25">
      <c r="C498" s="28"/>
      <c r="D498" s="8"/>
      <c r="E498" s="8"/>
      <c r="F498" s="8"/>
      <c r="G498" s="9"/>
      <c r="H498" s="10"/>
      <c r="I498" s="8"/>
      <c r="J498" s="8"/>
      <c r="K498" s="8"/>
      <c r="L498" s="8"/>
      <c r="M498" s="9"/>
      <c r="N498" s="8"/>
      <c r="O498" s="8"/>
    </row>
    <row r="499" spans="3:15" x14ac:dyDescent="0.25">
      <c r="C499" s="28"/>
      <c r="D499" s="8"/>
      <c r="E499" s="8"/>
      <c r="F499" s="8"/>
      <c r="G499" s="9"/>
      <c r="H499" s="10"/>
      <c r="I499" s="8"/>
      <c r="J499" s="8"/>
      <c r="K499" s="8"/>
      <c r="L499" s="8"/>
      <c r="M499" s="9"/>
      <c r="N499" s="8"/>
      <c r="O499" s="8"/>
    </row>
    <row r="500" spans="3:15" x14ac:dyDescent="0.25">
      <c r="C500" s="28"/>
      <c r="D500" s="8"/>
      <c r="E500" s="8"/>
      <c r="F500" s="8"/>
      <c r="G500" s="9"/>
      <c r="H500" s="10"/>
      <c r="I500" s="8"/>
      <c r="J500" s="8"/>
      <c r="K500" s="8"/>
      <c r="L500" s="8"/>
      <c r="M500" s="9"/>
      <c r="N500" s="8"/>
      <c r="O500" s="8"/>
    </row>
    <row r="501" spans="3:15" x14ac:dyDescent="0.25">
      <c r="C501" s="28"/>
      <c r="D501" s="8"/>
      <c r="E501" s="8"/>
      <c r="F501" s="8"/>
      <c r="G501" s="9"/>
      <c r="H501" s="10"/>
      <c r="I501" s="8"/>
      <c r="J501" s="8"/>
      <c r="K501" s="8"/>
      <c r="L501" s="8"/>
      <c r="M501" s="9"/>
      <c r="N501" s="8"/>
      <c r="O501" s="8"/>
    </row>
    <row r="502" spans="3:15" x14ac:dyDescent="0.25">
      <c r="C502" s="28"/>
      <c r="D502" s="8"/>
      <c r="E502" s="8"/>
      <c r="F502" s="8"/>
      <c r="G502" s="9"/>
      <c r="H502" s="10"/>
      <c r="I502" s="8"/>
      <c r="J502" s="8"/>
      <c r="K502" s="8"/>
      <c r="L502" s="8"/>
      <c r="M502" s="9"/>
      <c r="N502" s="8"/>
      <c r="O502" s="8"/>
    </row>
    <row r="503" spans="3:15" x14ac:dyDescent="0.25">
      <c r="C503" s="28"/>
      <c r="D503" s="8"/>
      <c r="E503" s="8"/>
      <c r="F503" s="8"/>
      <c r="G503" s="9"/>
      <c r="H503" s="10"/>
      <c r="I503" s="8"/>
      <c r="J503" s="8"/>
      <c r="K503" s="8"/>
      <c r="L503" s="8"/>
      <c r="M503" s="9"/>
      <c r="N503" s="8"/>
      <c r="O503" s="8"/>
    </row>
    <row r="504" spans="3:15" x14ac:dyDescent="0.25">
      <c r="C504" s="28"/>
      <c r="D504" s="8"/>
      <c r="E504" s="8"/>
      <c r="F504" s="8"/>
      <c r="G504" s="9"/>
      <c r="H504" s="10"/>
      <c r="I504" s="8"/>
      <c r="J504" s="8"/>
      <c r="K504" s="8"/>
      <c r="L504" s="8"/>
      <c r="M504" s="9"/>
      <c r="N504" s="8"/>
      <c r="O504" s="8"/>
    </row>
    <row r="505" spans="3:15" x14ac:dyDescent="0.25">
      <c r="C505" s="28"/>
      <c r="D505" s="8"/>
      <c r="E505" s="8"/>
      <c r="F505" s="8"/>
      <c r="G505" s="9"/>
      <c r="H505" s="10"/>
      <c r="I505" s="8"/>
      <c r="J505" s="8"/>
      <c r="K505" s="8"/>
      <c r="L505" s="8"/>
      <c r="M505" s="9"/>
      <c r="N505" s="8"/>
      <c r="O505" s="8"/>
    </row>
    <row r="506" spans="3:15" x14ac:dyDescent="0.25">
      <c r="C506" s="28"/>
      <c r="D506" s="8"/>
      <c r="E506" s="8"/>
      <c r="F506" s="8"/>
      <c r="G506" s="9"/>
      <c r="H506" s="10"/>
      <c r="I506" s="8"/>
      <c r="J506" s="8"/>
      <c r="K506" s="8"/>
      <c r="L506" s="8"/>
      <c r="M506" s="9"/>
      <c r="N506" s="8"/>
      <c r="O506" s="8"/>
    </row>
  </sheetData>
  <mergeCells count="1">
    <mergeCell ref="C1:D1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15"/>
  <sheetViews>
    <sheetView showGridLines="0" workbookViewId="0">
      <selection activeCell="D24" sqref="D24"/>
    </sheetView>
  </sheetViews>
  <sheetFormatPr defaultRowHeight="15" x14ac:dyDescent="0.25"/>
  <cols>
    <col min="1" max="1" width="13.140625" customWidth="1"/>
    <col min="2" max="2" width="16.28515625" customWidth="1"/>
    <col min="3" max="3" width="7.140625" bestFit="1" customWidth="1"/>
    <col min="4" max="4" width="12" bestFit="1" customWidth="1"/>
    <col min="5" max="5" width="11.5703125" bestFit="1" customWidth="1"/>
  </cols>
  <sheetData>
    <row r="3" spans="1:3" x14ac:dyDescent="0.25">
      <c r="A3" s="5" t="s">
        <v>46</v>
      </c>
      <c r="B3" s="5" t="s">
        <v>43</v>
      </c>
    </row>
    <row r="4" spans="1:3" x14ac:dyDescent="0.25">
      <c r="A4" s="5" t="s">
        <v>45</v>
      </c>
      <c r="B4" t="s">
        <v>30</v>
      </c>
      <c r="C4" t="s">
        <v>21</v>
      </c>
    </row>
    <row r="5" spans="1:3" x14ac:dyDescent="0.25">
      <c r="A5" s="6">
        <v>2011</v>
      </c>
      <c r="B5" s="19"/>
      <c r="C5" s="19"/>
    </row>
    <row r="6" spans="1:3" x14ac:dyDescent="0.25">
      <c r="A6" s="7" t="s">
        <v>24</v>
      </c>
      <c r="B6" s="19">
        <v>4.7438988661769155E-2</v>
      </c>
      <c r="C6" s="19">
        <v>8.864876551623653E-2</v>
      </c>
    </row>
    <row r="7" spans="1:3" x14ac:dyDescent="0.25">
      <c r="A7" s="7" t="s">
        <v>22</v>
      </c>
      <c r="B7" s="19">
        <v>0.11260835710805395</v>
      </c>
      <c r="C7" s="19">
        <v>6.3532163632745983E-2</v>
      </c>
    </row>
    <row r="8" spans="1:3" x14ac:dyDescent="0.25">
      <c r="A8" s="7" t="s">
        <v>28</v>
      </c>
      <c r="B8" s="19">
        <v>4.4596989109846261E-2</v>
      </c>
      <c r="C8" s="19">
        <v>9.9205994833012942E-2</v>
      </c>
    </row>
    <row r="9" spans="1:3" x14ac:dyDescent="0.25">
      <c r="A9" s="6" t="s">
        <v>47</v>
      </c>
      <c r="B9" s="19">
        <v>0.20464433487966938</v>
      </c>
      <c r="C9" s="19">
        <v>0.25138692398199547</v>
      </c>
    </row>
    <row r="10" spans="1:3" x14ac:dyDescent="0.25">
      <c r="A10" s="6">
        <v>2012</v>
      </c>
      <c r="B10" s="19"/>
      <c r="C10" s="19"/>
    </row>
    <row r="11" spans="1:3" x14ac:dyDescent="0.25">
      <c r="A11" s="7" t="s">
        <v>24</v>
      </c>
      <c r="B11" s="19">
        <v>8.5989286883717722E-2</v>
      </c>
      <c r="C11" s="19">
        <v>0.10876758428471384</v>
      </c>
    </row>
    <row r="12" spans="1:3" x14ac:dyDescent="0.25">
      <c r="A12" s="7" t="s">
        <v>22</v>
      </c>
      <c r="B12" s="19">
        <v>5.8818737143242102E-2</v>
      </c>
      <c r="C12" s="19">
        <v>8.9846510090351772E-2</v>
      </c>
    </row>
    <row r="13" spans="1:3" x14ac:dyDescent="0.25">
      <c r="A13" s="7" t="s">
        <v>28</v>
      </c>
      <c r="B13" s="19">
        <v>0.16521276612411737</v>
      </c>
      <c r="C13" s="19">
        <v>3.5333856612192398E-2</v>
      </c>
    </row>
    <row r="14" spans="1:3" x14ac:dyDescent="0.25">
      <c r="A14" s="6" t="s">
        <v>48</v>
      </c>
      <c r="B14" s="19">
        <v>0.3100207901510772</v>
      </c>
      <c r="C14" s="19">
        <v>0.23394795098725801</v>
      </c>
    </row>
    <row r="15" spans="1:3" x14ac:dyDescent="0.25">
      <c r="A15" s="6" t="s">
        <v>44</v>
      </c>
      <c r="B15" s="19">
        <v>0.51466512503074657</v>
      </c>
      <c r="C15" s="19">
        <v>0.48533487496925343</v>
      </c>
    </row>
  </sheetData>
  <pageMargins left="0.7" right="0.7" top="0.75" bottom="0.75" header="0.3" footer="0.3"/>
  <pageSetup orientation="portrait" r:id="rId2"/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T506"/>
  <sheetViews>
    <sheetView showGridLines="0" topLeftCell="B1" zoomScaleNormal="100" workbookViewId="0">
      <selection activeCell="D2" sqref="D2"/>
    </sheetView>
  </sheetViews>
  <sheetFormatPr defaultRowHeight="15" x14ac:dyDescent="0.25"/>
  <cols>
    <col min="3" max="3" width="17.85546875" style="29" customWidth="1"/>
    <col min="4" max="4" width="12.85546875" style="29" bestFit="1" customWidth="1"/>
    <col min="5" max="5" width="12.42578125" bestFit="1" customWidth="1"/>
    <col min="6" max="6" width="28" bestFit="1" customWidth="1"/>
    <col min="7" max="7" width="14.5703125" bestFit="1" customWidth="1"/>
    <col min="8" max="8" width="12.5703125" bestFit="1" customWidth="1"/>
    <col min="9" max="9" width="5" bestFit="1" customWidth="1"/>
    <col min="10" max="10" width="10" bestFit="1" customWidth="1"/>
    <col min="11" max="12" width="11.5703125" bestFit="1" customWidth="1"/>
    <col min="13" max="13" width="7" bestFit="1" customWidth="1"/>
    <col min="14" max="14" width="9" bestFit="1" customWidth="1"/>
    <col min="15" max="15" width="6" bestFit="1" customWidth="1"/>
    <col min="16" max="16" width="5" bestFit="1" customWidth="1"/>
    <col min="17" max="17" width="14.28515625" bestFit="1" customWidth="1"/>
    <col min="18" max="18" width="24.85546875" bestFit="1" customWidth="1"/>
    <col min="19" max="19" width="21.42578125" bestFit="1" customWidth="1"/>
  </cols>
  <sheetData>
    <row r="1" spans="3:20" x14ac:dyDescent="0.25">
      <c r="C1" s="34" t="s">
        <v>1329</v>
      </c>
      <c r="D1" s="34" t="s">
        <v>1245</v>
      </c>
      <c r="E1" s="35" t="s">
        <v>1246</v>
      </c>
      <c r="F1" s="35" t="s">
        <v>1247</v>
      </c>
      <c r="G1" s="35" t="s">
        <v>1330</v>
      </c>
      <c r="H1" s="35" t="s">
        <v>1249</v>
      </c>
    </row>
    <row r="2" spans="3:20" x14ac:dyDescent="0.25">
      <c r="C2" s="49">
        <v>36023</v>
      </c>
      <c r="D2" s="33" t="str">
        <f>VLOOKUP(ID,Data,2,FALSE)</f>
        <v>Arianna</v>
      </c>
      <c r="E2" s="33" t="str">
        <f>VLOOKUP(ID,Data,3,FALSE)</f>
        <v>Spencer</v>
      </c>
      <c r="F2" s="33" t="str">
        <f>VLOOKUP(ID,Data,4,FALSE)</f>
        <v>a.spencer@randatmail.com</v>
      </c>
      <c r="G2" s="33" t="str">
        <f>VLOOKUP(ID,Data,5,FALSE)</f>
        <v>305-4655-34</v>
      </c>
      <c r="H2" s="48">
        <f>VLOOKUP(ID,Data,6,FALSE)</f>
        <v>39127</v>
      </c>
    </row>
    <row r="4" spans="3:20" s="27" customFormat="1" ht="15.75" thickBot="1" x14ac:dyDescent="0.3">
      <c r="C4" s="38" t="s">
        <v>1329</v>
      </c>
      <c r="D4" s="39" t="s">
        <v>1245</v>
      </c>
      <c r="E4" s="39" t="s">
        <v>1246</v>
      </c>
      <c r="F4" s="39" t="s">
        <v>1247</v>
      </c>
      <c r="G4" s="39" t="s">
        <v>1248</v>
      </c>
      <c r="H4" s="39" t="s">
        <v>1249</v>
      </c>
      <c r="I4" s="24"/>
      <c r="J4" s="24"/>
      <c r="K4" s="24"/>
      <c r="L4" s="25"/>
      <c r="M4" s="26"/>
      <c r="N4" s="24"/>
      <c r="O4" s="24"/>
      <c r="P4" s="24"/>
      <c r="Q4" s="24"/>
      <c r="R4" s="25"/>
      <c r="S4" s="24"/>
      <c r="T4" s="24"/>
    </row>
    <row r="5" spans="3:20" ht="15.75" thickTop="1" x14ac:dyDescent="0.25">
      <c r="C5" s="40">
        <v>45605</v>
      </c>
      <c r="D5" s="41" t="s">
        <v>1250</v>
      </c>
      <c r="E5" s="41" t="s">
        <v>1251</v>
      </c>
      <c r="F5" s="41" t="s">
        <v>1252</v>
      </c>
      <c r="G5" s="41" t="s">
        <v>1253</v>
      </c>
      <c r="H5" s="45">
        <v>199820</v>
      </c>
      <c r="I5" s="8"/>
      <c r="J5" s="8"/>
      <c r="K5" s="8"/>
      <c r="L5" s="9"/>
      <c r="M5" s="10"/>
      <c r="N5" s="8"/>
      <c r="O5" s="8"/>
      <c r="P5" s="8"/>
      <c r="Q5" s="8"/>
      <c r="R5" s="9"/>
      <c r="S5" s="8"/>
      <c r="T5" s="8"/>
    </row>
    <row r="6" spans="3:20" x14ac:dyDescent="0.25">
      <c r="C6" s="42">
        <v>18988</v>
      </c>
      <c r="D6" s="30" t="s">
        <v>1254</v>
      </c>
      <c r="E6" s="30" t="s">
        <v>1255</v>
      </c>
      <c r="F6" s="30" t="s">
        <v>1256</v>
      </c>
      <c r="G6" s="30" t="s">
        <v>1257</v>
      </c>
      <c r="H6" s="46">
        <v>138572</v>
      </c>
      <c r="I6" s="8"/>
      <c r="J6" s="8"/>
      <c r="K6" s="8"/>
      <c r="L6" s="9"/>
      <c r="M6" s="10"/>
      <c r="N6" s="8"/>
      <c r="O6" s="8"/>
      <c r="P6" s="8"/>
      <c r="Q6" s="8"/>
      <c r="R6" s="9"/>
      <c r="S6" s="8"/>
      <c r="T6" s="8"/>
    </row>
    <row r="7" spans="3:20" x14ac:dyDescent="0.25">
      <c r="C7" s="43">
        <v>44350</v>
      </c>
      <c r="D7" s="44" t="s">
        <v>1258</v>
      </c>
      <c r="E7" s="44" t="s">
        <v>1259</v>
      </c>
      <c r="F7" s="44" t="s">
        <v>1260</v>
      </c>
      <c r="G7" s="44" t="s">
        <v>1261</v>
      </c>
      <c r="H7" s="47">
        <v>90719</v>
      </c>
      <c r="I7" s="8"/>
      <c r="J7" s="8"/>
      <c r="K7" s="8"/>
      <c r="L7" s="9"/>
      <c r="M7" s="10"/>
      <c r="N7" s="8"/>
      <c r="O7" s="8"/>
      <c r="P7" s="8"/>
      <c r="Q7" s="8"/>
      <c r="R7" s="9"/>
      <c r="S7" s="8"/>
      <c r="T7" s="8"/>
    </row>
    <row r="8" spans="3:20" x14ac:dyDescent="0.25">
      <c r="C8" s="42">
        <v>26775</v>
      </c>
      <c r="D8" s="30" t="s">
        <v>1262</v>
      </c>
      <c r="E8" s="30" t="s">
        <v>1263</v>
      </c>
      <c r="F8" s="30" t="s">
        <v>1264</v>
      </c>
      <c r="G8" s="30" t="s">
        <v>1265</v>
      </c>
      <c r="H8" s="46">
        <v>177688</v>
      </c>
      <c r="I8" s="8"/>
      <c r="J8" s="8"/>
      <c r="K8" s="8"/>
      <c r="L8" s="9"/>
      <c r="M8" s="10"/>
      <c r="N8" s="8"/>
      <c r="O8" s="8"/>
      <c r="P8" s="8"/>
      <c r="Q8" s="8"/>
      <c r="R8" s="9"/>
      <c r="S8" s="8"/>
      <c r="T8" s="8"/>
    </row>
    <row r="9" spans="3:20" x14ac:dyDescent="0.25">
      <c r="C9" s="43">
        <v>49231</v>
      </c>
      <c r="D9" s="44" t="s">
        <v>1266</v>
      </c>
      <c r="E9" s="44" t="s">
        <v>1267</v>
      </c>
      <c r="F9" s="44" t="s">
        <v>1268</v>
      </c>
      <c r="G9" s="44" t="s">
        <v>1269</v>
      </c>
      <c r="H9" s="47">
        <v>104300</v>
      </c>
      <c r="I9" s="8"/>
      <c r="J9" s="8"/>
      <c r="K9" s="8"/>
      <c r="L9" s="9"/>
      <c r="M9" s="10"/>
      <c r="N9" s="8"/>
      <c r="O9" s="8"/>
      <c r="P9" s="8"/>
      <c r="Q9" s="8"/>
      <c r="R9" s="9"/>
      <c r="S9" s="8"/>
      <c r="T9" s="8"/>
    </row>
    <row r="10" spans="3:20" x14ac:dyDescent="0.25">
      <c r="C10" s="42">
        <v>14231</v>
      </c>
      <c r="D10" s="30" t="s">
        <v>1270</v>
      </c>
      <c r="E10" s="30" t="s">
        <v>1271</v>
      </c>
      <c r="F10" s="30" t="s">
        <v>1272</v>
      </c>
      <c r="G10" s="30" t="s">
        <v>1273</v>
      </c>
      <c r="H10" s="46">
        <v>121055</v>
      </c>
      <c r="I10" s="8"/>
      <c r="J10" s="8"/>
      <c r="K10" s="8"/>
      <c r="L10" s="9"/>
      <c r="M10" s="10"/>
      <c r="N10" s="8"/>
      <c r="O10" s="8"/>
      <c r="P10" s="8"/>
      <c r="Q10" s="8"/>
      <c r="R10" s="9"/>
      <c r="S10" s="8"/>
      <c r="T10" s="8"/>
    </row>
    <row r="11" spans="3:20" x14ac:dyDescent="0.25">
      <c r="C11" s="43">
        <v>50158</v>
      </c>
      <c r="D11" s="44" t="s">
        <v>1274</v>
      </c>
      <c r="E11" s="44" t="s">
        <v>1275</v>
      </c>
      <c r="F11" s="44" t="s">
        <v>1276</v>
      </c>
      <c r="G11" s="44" t="s">
        <v>1277</v>
      </c>
      <c r="H11" s="47">
        <v>30468</v>
      </c>
      <c r="I11" s="8"/>
      <c r="J11" s="8"/>
      <c r="K11" s="8"/>
      <c r="L11" s="9"/>
      <c r="M11" s="10"/>
      <c r="N11" s="8"/>
      <c r="O11" s="8"/>
      <c r="P11" s="8"/>
      <c r="Q11" s="8"/>
      <c r="R11" s="9"/>
      <c r="S11" s="8"/>
      <c r="T11" s="8"/>
    </row>
    <row r="12" spans="3:20" x14ac:dyDescent="0.25">
      <c r="C12" s="42">
        <v>39406</v>
      </c>
      <c r="D12" s="30" t="s">
        <v>1278</v>
      </c>
      <c r="E12" s="30" t="s">
        <v>1279</v>
      </c>
      <c r="F12" s="30" t="s">
        <v>1280</v>
      </c>
      <c r="G12" s="30" t="s">
        <v>1281</v>
      </c>
      <c r="H12" s="46">
        <v>115598</v>
      </c>
      <c r="I12" s="8"/>
      <c r="J12" s="8"/>
      <c r="K12" s="8"/>
      <c r="L12" s="9"/>
      <c r="M12" s="10"/>
      <c r="N12" s="8"/>
      <c r="O12" s="8"/>
      <c r="P12" s="8"/>
      <c r="Q12" s="8"/>
      <c r="R12" s="9"/>
      <c r="S12" s="8"/>
      <c r="T12" s="8"/>
    </row>
    <row r="13" spans="3:20" x14ac:dyDescent="0.25">
      <c r="C13" s="43">
        <v>16109</v>
      </c>
      <c r="D13" s="44" t="s">
        <v>1282</v>
      </c>
      <c r="E13" s="44" t="s">
        <v>1283</v>
      </c>
      <c r="F13" s="44" t="s">
        <v>1284</v>
      </c>
      <c r="G13" s="44" t="s">
        <v>1285</v>
      </c>
      <c r="H13" s="47">
        <v>33547</v>
      </c>
      <c r="I13" s="8"/>
      <c r="J13" s="8"/>
      <c r="K13" s="8"/>
      <c r="L13" s="9"/>
      <c r="M13" s="10"/>
      <c r="N13" s="8"/>
      <c r="O13" s="8"/>
      <c r="P13" s="8"/>
      <c r="Q13" s="8"/>
      <c r="R13" s="9"/>
      <c r="S13" s="8"/>
      <c r="T13" s="8"/>
    </row>
    <row r="14" spans="3:20" x14ac:dyDescent="0.25">
      <c r="C14" s="42">
        <v>27944</v>
      </c>
      <c r="D14" s="30" t="s">
        <v>1286</v>
      </c>
      <c r="E14" s="30" t="s">
        <v>1287</v>
      </c>
      <c r="F14" s="30" t="s">
        <v>1288</v>
      </c>
      <c r="G14" s="30" t="s">
        <v>1289</v>
      </c>
      <c r="H14" s="46">
        <v>75680</v>
      </c>
      <c r="I14" s="8"/>
      <c r="J14" s="8"/>
      <c r="K14" s="8"/>
      <c r="L14" s="9"/>
      <c r="M14" s="10"/>
      <c r="N14" s="8"/>
      <c r="O14" s="8"/>
      <c r="P14" s="8"/>
      <c r="Q14" s="8"/>
      <c r="R14" s="9"/>
      <c r="S14" s="8"/>
      <c r="T14" s="8"/>
    </row>
    <row r="15" spans="3:20" x14ac:dyDescent="0.25">
      <c r="C15" s="43">
        <v>31169</v>
      </c>
      <c r="D15" s="44" t="s">
        <v>1290</v>
      </c>
      <c r="E15" s="44" t="s">
        <v>1291</v>
      </c>
      <c r="F15" s="44" t="s">
        <v>1292</v>
      </c>
      <c r="G15" s="44" t="s">
        <v>1293</v>
      </c>
      <c r="H15" s="47">
        <v>63236</v>
      </c>
      <c r="I15" s="8"/>
      <c r="J15" s="8"/>
      <c r="K15" s="8"/>
      <c r="L15" s="9"/>
      <c r="M15" s="10"/>
      <c r="N15" s="8"/>
      <c r="O15" s="8"/>
      <c r="P15" s="8"/>
      <c r="Q15" s="8"/>
      <c r="R15" s="9"/>
      <c r="S15" s="8"/>
      <c r="T15" s="8"/>
    </row>
    <row r="16" spans="3:20" x14ac:dyDescent="0.25">
      <c r="C16" s="42">
        <v>49653</v>
      </c>
      <c r="D16" s="30" t="s">
        <v>1294</v>
      </c>
      <c r="E16" s="30" t="s">
        <v>1295</v>
      </c>
      <c r="F16" s="30" t="s">
        <v>1296</v>
      </c>
      <c r="G16" s="30" t="s">
        <v>1297</v>
      </c>
      <c r="H16" s="46">
        <v>184098</v>
      </c>
      <c r="I16" s="8"/>
      <c r="J16" s="8"/>
      <c r="K16" s="8"/>
      <c r="L16" s="9"/>
      <c r="M16" s="10"/>
      <c r="N16" s="8"/>
      <c r="O16" s="8"/>
      <c r="P16" s="8"/>
      <c r="Q16" s="8"/>
      <c r="R16" s="9"/>
      <c r="S16" s="8"/>
      <c r="T16" s="8"/>
    </row>
    <row r="17" spans="3:20" x14ac:dyDescent="0.25">
      <c r="C17" s="43">
        <v>36023</v>
      </c>
      <c r="D17" s="44" t="s">
        <v>1298</v>
      </c>
      <c r="E17" s="44" t="s">
        <v>1299</v>
      </c>
      <c r="F17" s="44" t="s">
        <v>1300</v>
      </c>
      <c r="G17" s="44" t="s">
        <v>1301</v>
      </c>
      <c r="H17" s="47">
        <v>39127</v>
      </c>
      <c r="I17" s="8"/>
      <c r="J17" s="8"/>
      <c r="K17" s="8"/>
      <c r="L17" s="9"/>
      <c r="M17" s="10"/>
      <c r="N17" s="8"/>
      <c r="O17" s="8"/>
      <c r="P17" s="8"/>
      <c r="Q17" s="8"/>
      <c r="R17" s="9"/>
      <c r="S17" s="8"/>
      <c r="T17" s="8"/>
    </row>
    <row r="18" spans="3:20" x14ac:dyDescent="0.25">
      <c r="C18" s="42">
        <v>33450</v>
      </c>
      <c r="D18" s="30" t="s">
        <v>1302</v>
      </c>
      <c r="E18" s="30" t="s">
        <v>1303</v>
      </c>
      <c r="F18" s="30" t="s">
        <v>1304</v>
      </c>
      <c r="G18" s="30" t="s">
        <v>1305</v>
      </c>
      <c r="H18" s="46">
        <v>79074</v>
      </c>
      <c r="I18" s="8"/>
      <c r="J18" s="8"/>
      <c r="K18" s="8"/>
      <c r="L18" s="9"/>
      <c r="M18" s="10"/>
      <c r="N18" s="8"/>
      <c r="O18" s="8"/>
      <c r="P18" s="8"/>
      <c r="Q18" s="8"/>
      <c r="R18" s="9"/>
      <c r="S18" s="8"/>
      <c r="T18" s="8"/>
    </row>
    <row r="19" spans="3:20" x14ac:dyDescent="0.25">
      <c r="C19" s="43">
        <v>55008</v>
      </c>
      <c r="D19" s="44" t="s">
        <v>1306</v>
      </c>
      <c r="E19" s="44" t="s">
        <v>1307</v>
      </c>
      <c r="F19" s="44" t="s">
        <v>1308</v>
      </c>
      <c r="G19" s="44" t="s">
        <v>1309</v>
      </c>
      <c r="H19" s="47">
        <v>81659</v>
      </c>
      <c r="I19" s="8"/>
      <c r="J19" s="8"/>
      <c r="K19" s="8"/>
      <c r="L19" s="9"/>
      <c r="M19" s="10"/>
      <c r="N19" s="8"/>
      <c r="O19" s="8"/>
      <c r="P19" s="8"/>
      <c r="Q19" s="8"/>
      <c r="R19" s="9"/>
      <c r="S19" s="8"/>
      <c r="T19" s="8"/>
    </row>
    <row r="20" spans="3:20" x14ac:dyDescent="0.25">
      <c r="C20" s="42">
        <v>21076</v>
      </c>
      <c r="D20" s="30" t="s">
        <v>1310</v>
      </c>
      <c r="E20" s="30" t="s">
        <v>1303</v>
      </c>
      <c r="F20" s="30" t="s">
        <v>1311</v>
      </c>
      <c r="G20" s="30" t="s">
        <v>1312</v>
      </c>
      <c r="H20" s="46">
        <v>89808</v>
      </c>
      <c r="I20" s="8"/>
      <c r="J20" s="8"/>
      <c r="K20" s="8"/>
      <c r="L20" s="9"/>
      <c r="M20" s="10"/>
      <c r="N20" s="8"/>
      <c r="O20" s="8"/>
      <c r="P20" s="8"/>
      <c r="Q20" s="8"/>
      <c r="R20" s="9"/>
      <c r="S20" s="8"/>
      <c r="T20" s="8"/>
    </row>
    <row r="21" spans="3:20" x14ac:dyDescent="0.25">
      <c r="C21" s="43">
        <v>17128</v>
      </c>
      <c r="D21" s="44" t="s">
        <v>1313</v>
      </c>
      <c r="E21" s="44" t="s">
        <v>1314</v>
      </c>
      <c r="F21" s="44" t="s">
        <v>1315</v>
      </c>
      <c r="G21" s="44" t="s">
        <v>1316</v>
      </c>
      <c r="H21" s="47">
        <v>111594</v>
      </c>
      <c r="I21" s="8"/>
      <c r="J21" s="8"/>
      <c r="K21" s="8"/>
      <c r="L21" s="9"/>
      <c r="M21" s="10"/>
      <c r="N21" s="8"/>
      <c r="O21" s="8"/>
      <c r="P21" s="8"/>
      <c r="Q21" s="8"/>
      <c r="R21" s="9"/>
      <c r="S21" s="8"/>
      <c r="T21" s="8"/>
    </row>
    <row r="22" spans="3:20" x14ac:dyDescent="0.25">
      <c r="C22" s="42">
        <v>31106</v>
      </c>
      <c r="D22" s="30" t="s">
        <v>1317</v>
      </c>
      <c r="E22" s="30" t="s">
        <v>1318</v>
      </c>
      <c r="F22" s="30" t="s">
        <v>1319</v>
      </c>
      <c r="G22" s="30" t="s">
        <v>1320</v>
      </c>
      <c r="H22" s="46">
        <v>113962</v>
      </c>
      <c r="I22" s="8"/>
      <c r="J22" s="8"/>
      <c r="K22" s="8"/>
      <c r="L22" s="9"/>
      <c r="M22" s="10"/>
      <c r="N22" s="8"/>
      <c r="O22" s="8"/>
      <c r="P22" s="8"/>
      <c r="Q22" s="8"/>
      <c r="R22" s="9"/>
      <c r="S22" s="8"/>
      <c r="T22" s="8"/>
    </row>
    <row r="23" spans="3:20" x14ac:dyDescent="0.25">
      <c r="C23" s="43">
        <v>35680</v>
      </c>
      <c r="D23" s="44" t="s">
        <v>1321</v>
      </c>
      <c r="E23" s="44" t="s">
        <v>1322</v>
      </c>
      <c r="F23" s="44" t="s">
        <v>1323</v>
      </c>
      <c r="G23" s="44" t="s">
        <v>1324</v>
      </c>
      <c r="H23" s="47">
        <v>88438</v>
      </c>
      <c r="I23" s="8"/>
      <c r="J23" s="8"/>
      <c r="K23" s="8"/>
      <c r="L23" s="9"/>
      <c r="M23" s="10"/>
      <c r="N23" s="8"/>
      <c r="O23" s="8"/>
      <c r="P23" s="8"/>
      <c r="Q23" s="8"/>
      <c r="R23" s="9"/>
      <c r="S23" s="8"/>
      <c r="T23" s="8"/>
    </row>
    <row r="24" spans="3:20" x14ac:dyDescent="0.25">
      <c r="C24" s="42">
        <v>51480</v>
      </c>
      <c r="D24" s="30" t="s">
        <v>1325</v>
      </c>
      <c r="E24" s="30" t="s">
        <v>1326</v>
      </c>
      <c r="F24" s="30" t="s">
        <v>1327</v>
      </c>
      <c r="G24" s="30" t="s">
        <v>1328</v>
      </c>
      <c r="H24" s="46">
        <v>95493</v>
      </c>
      <c r="I24" s="8"/>
      <c r="J24" s="8"/>
      <c r="K24" s="8"/>
      <c r="L24" s="9"/>
      <c r="M24" s="10"/>
      <c r="N24" s="8"/>
      <c r="O24" s="8"/>
      <c r="P24" s="8"/>
      <c r="Q24" s="8"/>
      <c r="R24" s="9"/>
      <c r="S24" s="8"/>
      <c r="T24" s="8"/>
    </row>
    <row r="25" spans="3:20" x14ac:dyDescent="0.25">
      <c r="C25" s="28"/>
      <c r="D25" s="28"/>
      <c r="E25" s="11"/>
      <c r="F25" s="8"/>
      <c r="G25" s="8"/>
      <c r="H25" s="8"/>
      <c r="I25" s="8"/>
      <c r="J25" s="8"/>
      <c r="K25" s="9"/>
      <c r="L25" s="10"/>
      <c r="M25" s="8"/>
      <c r="N25" s="8"/>
      <c r="O25" s="8"/>
      <c r="P25" s="8"/>
      <c r="Q25" s="9"/>
      <c r="R25" s="8"/>
      <c r="S25" s="8"/>
    </row>
    <row r="26" spans="3:20" x14ac:dyDescent="0.25">
      <c r="C26" s="28"/>
      <c r="D26" s="28"/>
      <c r="E26" s="11"/>
      <c r="F26" s="8"/>
      <c r="G26" s="8"/>
      <c r="H26" s="8"/>
      <c r="I26" s="8"/>
      <c r="J26" s="8"/>
      <c r="K26" s="9"/>
      <c r="L26" s="10"/>
      <c r="M26" s="8"/>
      <c r="N26" s="8"/>
      <c r="O26" s="8"/>
      <c r="P26" s="8"/>
      <c r="Q26" s="9"/>
      <c r="R26" s="8"/>
      <c r="S26" s="8"/>
    </row>
    <row r="27" spans="3:20" ht="18" customHeight="1" x14ac:dyDescent="0.5">
      <c r="C27" s="55" t="s">
        <v>1332</v>
      </c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</row>
    <row r="28" spans="3:20" ht="30" x14ac:dyDescent="0.25">
      <c r="C28" s="31" t="s">
        <v>1331</v>
      </c>
      <c r="D28" s="28"/>
      <c r="E28" s="11"/>
      <c r="F28" s="8"/>
      <c r="G28" s="8"/>
      <c r="H28" s="8"/>
      <c r="I28" s="8"/>
      <c r="J28" s="8"/>
      <c r="K28" s="9"/>
      <c r="L28" s="10"/>
      <c r="M28" s="8"/>
      <c r="N28" s="8"/>
      <c r="O28" s="8"/>
      <c r="P28" s="8"/>
      <c r="Q28" s="9"/>
      <c r="R28" s="8"/>
      <c r="S28" s="8"/>
    </row>
    <row r="29" spans="3:20" ht="15.75" x14ac:dyDescent="0.25">
      <c r="C29" s="31"/>
      <c r="D29" s="36"/>
      <c r="E29" s="11"/>
      <c r="F29" s="8"/>
      <c r="G29" s="8"/>
      <c r="H29" s="8"/>
      <c r="I29" s="8"/>
      <c r="J29" s="8"/>
      <c r="K29" s="9"/>
      <c r="L29" s="10"/>
      <c r="M29" s="8"/>
      <c r="N29" s="8"/>
      <c r="O29" s="8"/>
      <c r="P29" s="8"/>
      <c r="Q29" s="9"/>
      <c r="R29" s="8"/>
      <c r="S29" s="8"/>
    </row>
    <row r="30" spans="3:20" x14ac:dyDescent="0.25">
      <c r="C30" s="32"/>
      <c r="D30" s="28"/>
      <c r="E30" s="11"/>
      <c r="F30" s="8"/>
      <c r="G30" s="8"/>
      <c r="H30" s="8"/>
      <c r="I30" s="8"/>
      <c r="J30" s="8"/>
      <c r="K30" s="9"/>
      <c r="L30" s="10"/>
      <c r="M30" s="8"/>
      <c r="N30" s="8"/>
      <c r="O30" s="8"/>
      <c r="P30" s="8"/>
      <c r="Q30" s="9"/>
      <c r="R30" s="8"/>
      <c r="S30" s="8"/>
    </row>
    <row r="31" spans="3:20" x14ac:dyDescent="0.25">
      <c r="C31" t="s">
        <v>1333</v>
      </c>
      <c r="D31"/>
      <c r="E31" s="8"/>
      <c r="F31" s="8"/>
      <c r="G31" s="8"/>
      <c r="H31" s="8"/>
      <c r="I31" s="8"/>
      <c r="J31" s="8"/>
      <c r="K31" s="9"/>
      <c r="L31" s="10"/>
      <c r="M31" s="8"/>
      <c r="N31" s="8"/>
      <c r="O31" s="8"/>
      <c r="P31" s="8"/>
      <c r="Q31" s="9"/>
      <c r="R31" s="8"/>
      <c r="S31" s="8"/>
    </row>
    <row r="32" spans="3:20" x14ac:dyDescent="0.25">
      <c r="C32"/>
      <c r="D32"/>
      <c r="E32" s="8"/>
      <c r="F32" s="8"/>
      <c r="G32" s="8"/>
      <c r="H32" s="8"/>
      <c r="I32" s="8"/>
      <c r="J32" s="8"/>
      <c r="K32" s="9"/>
      <c r="L32" s="10"/>
      <c r="M32" s="8"/>
      <c r="N32" s="8"/>
      <c r="O32" s="8"/>
      <c r="P32" s="8"/>
      <c r="Q32" s="9"/>
      <c r="R32" s="8"/>
      <c r="S32" s="8"/>
    </row>
    <row r="33" spans="3:19" x14ac:dyDescent="0.25">
      <c r="C33"/>
      <c r="D33"/>
      <c r="E33" s="8"/>
      <c r="G33" s="8"/>
      <c r="H33" s="8"/>
      <c r="I33" s="8"/>
      <c r="J33" s="8"/>
      <c r="K33" s="9"/>
      <c r="L33" s="10"/>
      <c r="M33" s="8"/>
      <c r="N33" s="8"/>
      <c r="O33" s="8"/>
      <c r="P33" s="8"/>
      <c r="Q33" s="9"/>
      <c r="R33" s="8"/>
      <c r="S33" s="8"/>
    </row>
    <row r="34" spans="3:19" x14ac:dyDescent="0.25">
      <c r="C34"/>
      <c r="D34"/>
      <c r="E34" s="11"/>
      <c r="G34" s="8"/>
      <c r="H34" s="8"/>
      <c r="I34" s="8"/>
      <c r="J34" s="8"/>
      <c r="K34" s="9"/>
      <c r="L34" s="10"/>
      <c r="M34" s="8"/>
      <c r="N34" s="8"/>
      <c r="O34" s="8"/>
      <c r="P34" s="8"/>
      <c r="Q34" s="9"/>
      <c r="R34" s="8"/>
      <c r="S34" s="8"/>
    </row>
    <row r="35" spans="3:19" x14ac:dyDescent="0.25">
      <c r="C35"/>
      <c r="D35"/>
      <c r="E35" s="11"/>
      <c r="F35" s="8"/>
      <c r="G35" s="8"/>
      <c r="H35" s="8"/>
      <c r="I35" s="8"/>
      <c r="J35" s="8"/>
      <c r="K35" s="9"/>
      <c r="L35" s="10"/>
      <c r="M35" s="8"/>
      <c r="N35" s="8"/>
      <c r="O35" s="8"/>
      <c r="P35" s="8"/>
      <c r="Q35" s="9"/>
      <c r="R35" s="8"/>
      <c r="S35" s="8"/>
    </row>
    <row r="36" spans="3:19" x14ac:dyDescent="0.25">
      <c r="C36"/>
      <c r="D36"/>
      <c r="E36" s="11"/>
      <c r="F36" s="8"/>
      <c r="G36" s="8"/>
      <c r="H36" s="8"/>
      <c r="I36" s="8"/>
      <c r="J36" s="8"/>
      <c r="K36" s="9"/>
      <c r="L36" s="10"/>
      <c r="M36" s="8"/>
      <c r="N36" s="8"/>
      <c r="O36" s="8"/>
      <c r="P36" s="8"/>
      <c r="Q36" s="9"/>
      <c r="R36" s="8"/>
      <c r="S36" s="8"/>
    </row>
    <row r="37" spans="3:19" x14ac:dyDescent="0.25">
      <c r="C37"/>
      <c r="D37"/>
      <c r="E37" s="11"/>
      <c r="F37" s="8"/>
      <c r="G37" s="8"/>
      <c r="H37" s="8"/>
      <c r="I37" s="8"/>
      <c r="J37" s="8"/>
      <c r="K37" s="9"/>
      <c r="L37" s="10"/>
      <c r="M37" s="8"/>
      <c r="N37" s="8"/>
      <c r="O37" s="8"/>
      <c r="P37" s="8"/>
      <c r="Q37" s="9"/>
      <c r="R37" s="8"/>
      <c r="S37" s="8"/>
    </row>
    <row r="38" spans="3:19" x14ac:dyDescent="0.25">
      <c r="C38"/>
      <c r="D38"/>
      <c r="E38" s="11"/>
      <c r="F38" s="8"/>
      <c r="G38" s="8"/>
      <c r="H38" s="8"/>
      <c r="I38" s="8"/>
      <c r="J38" s="8"/>
      <c r="K38" s="9"/>
      <c r="L38" s="10"/>
      <c r="M38" s="8"/>
      <c r="N38" s="8"/>
      <c r="O38" s="8"/>
      <c r="P38" s="8"/>
      <c r="Q38" s="9"/>
      <c r="R38" s="8"/>
      <c r="S38" s="8"/>
    </row>
    <row r="39" spans="3:19" x14ac:dyDescent="0.25">
      <c r="C39"/>
      <c r="D39"/>
      <c r="E39" s="11"/>
      <c r="F39" s="8"/>
      <c r="G39" s="8"/>
      <c r="H39" s="8"/>
      <c r="I39" s="8"/>
      <c r="J39" s="8"/>
      <c r="K39" s="9"/>
      <c r="L39" s="10"/>
      <c r="M39" s="8"/>
      <c r="N39" s="8"/>
      <c r="O39" s="8"/>
      <c r="P39" s="8"/>
      <c r="Q39" s="9"/>
      <c r="R39" s="8"/>
      <c r="S39" s="8"/>
    </row>
    <row r="40" spans="3:19" x14ac:dyDescent="0.25">
      <c r="C40"/>
      <c r="D40"/>
      <c r="E40" s="11"/>
      <c r="F40" s="8"/>
      <c r="G40" s="8"/>
      <c r="H40" s="8"/>
      <c r="I40" s="8"/>
      <c r="J40" s="8"/>
      <c r="K40" s="9"/>
      <c r="L40" s="10"/>
      <c r="M40" s="8"/>
      <c r="N40" s="8"/>
      <c r="O40" s="8"/>
      <c r="P40" s="8"/>
      <c r="Q40" s="9"/>
      <c r="R40" s="8"/>
      <c r="S40" s="8"/>
    </row>
    <row r="41" spans="3:19" x14ac:dyDescent="0.25">
      <c r="C41" s="28"/>
      <c r="D41" s="28"/>
      <c r="E41" s="11"/>
      <c r="F41" s="8"/>
      <c r="G41" s="8"/>
      <c r="H41" s="8"/>
      <c r="I41" s="8"/>
      <c r="J41" s="8"/>
      <c r="K41" s="9"/>
      <c r="L41" s="10"/>
      <c r="M41" s="8"/>
      <c r="N41" s="8"/>
      <c r="O41" s="8"/>
      <c r="P41" s="8"/>
      <c r="Q41" s="9"/>
      <c r="R41" s="8"/>
      <c r="S41" s="8"/>
    </row>
    <row r="42" spans="3:19" x14ac:dyDescent="0.25">
      <c r="C42" s="28"/>
      <c r="D42" s="28"/>
      <c r="E42" s="11"/>
      <c r="F42" s="8"/>
      <c r="G42" s="8"/>
      <c r="H42" s="8"/>
      <c r="I42" s="8"/>
      <c r="J42" s="8"/>
      <c r="K42" s="9"/>
      <c r="L42" s="10"/>
      <c r="M42" s="8"/>
      <c r="N42" s="8"/>
      <c r="O42" s="8"/>
      <c r="P42" s="8"/>
      <c r="Q42" s="9"/>
      <c r="R42" s="8"/>
      <c r="S42" s="8"/>
    </row>
    <row r="43" spans="3:19" x14ac:dyDescent="0.25">
      <c r="C43" s="28"/>
      <c r="D43" s="28"/>
      <c r="E43" s="11"/>
      <c r="F43" s="8"/>
      <c r="G43" s="8"/>
      <c r="H43" s="8"/>
      <c r="I43" s="8"/>
      <c r="J43" s="8"/>
      <c r="K43" s="9"/>
      <c r="L43" s="10"/>
      <c r="M43" s="8"/>
      <c r="N43" s="8"/>
      <c r="O43" s="8"/>
      <c r="P43" s="8"/>
      <c r="Q43" s="9"/>
      <c r="R43" s="8"/>
      <c r="S43" s="8"/>
    </row>
    <row r="44" spans="3:19" x14ac:dyDescent="0.25">
      <c r="C44" s="28"/>
      <c r="D44" s="28"/>
      <c r="E44" s="11"/>
      <c r="F44" s="8"/>
      <c r="G44" s="8"/>
      <c r="H44" s="8"/>
      <c r="I44" s="8"/>
      <c r="J44" s="8"/>
      <c r="K44" s="9"/>
      <c r="L44" s="10"/>
      <c r="M44" s="8"/>
      <c r="N44" s="8"/>
      <c r="O44" s="8"/>
      <c r="P44" s="8"/>
      <c r="Q44" s="9"/>
      <c r="R44" s="8"/>
      <c r="S44" s="8"/>
    </row>
    <row r="45" spans="3:19" x14ac:dyDescent="0.25">
      <c r="C45" s="28"/>
      <c r="D45" s="28"/>
      <c r="E45" s="11"/>
      <c r="F45" s="8"/>
      <c r="G45" s="8"/>
      <c r="H45" s="8"/>
      <c r="I45" s="8"/>
      <c r="J45" s="8"/>
      <c r="K45" s="9"/>
      <c r="L45" s="10"/>
      <c r="M45" s="8"/>
      <c r="N45" s="8"/>
      <c r="O45" s="8"/>
      <c r="P45" s="8"/>
      <c r="Q45" s="9"/>
      <c r="R45" s="8"/>
      <c r="S45" s="8"/>
    </row>
    <row r="46" spans="3:19" x14ac:dyDescent="0.25">
      <c r="C46" s="28"/>
      <c r="D46" s="28"/>
      <c r="E46" s="11"/>
      <c r="F46" s="8"/>
      <c r="G46" s="8"/>
      <c r="H46" s="8"/>
      <c r="I46" s="8"/>
      <c r="J46" s="8"/>
      <c r="K46" s="9"/>
      <c r="L46" s="10"/>
      <c r="M46" s="8"/>
      <c r="N46" s="8"/>
      <c r="O46" s="8"/>
      <c r="P46" s="8"/>
      <c r="Q46" s="9"/>
      <c r="R46" s="8"/>
      <c r="S46" s="8"/>
    </row>
    <row r="47" spans="3:19" x14ac:dyDescent="0.25">
      <c r="C47" s="28"/>
      <c r="D47" s="28"/>
      <c r="E47" s="11"/>
      <c r="F47" s="8"/>
      <c r="G47" s="8"/>
      <c r="H47" s="8"/>
      <c r="I47" s="8"/>
      <c r="J47" s="8"/>
      <c r="K47" s="9"/>
      <c r="L47" s="10"/>
      <c r="M47" s="8"/>
      <c r="N47" s="8"/>
      <c r="O47" s="8"/>
      <c r="P47" s="8"/>
      <c r="Q47" s="9"/>
      <c r="R47" s="8"/>
      <c r="S47" s="8"/>
    </row>
    <row r="48" spans="3:19" x14ac:dyDescent="0.25">
      <c r="C48" s="28"/>
      <c r="D48" s="28"/>
      <c r="E48" s="11"/>
      <c r="F48" s="8"/>
      <c r="G48" s="8"/>
      <c r="H48" s="8"/>
      <c r="I48" s="8"/>
      <c r="J48" s="8"/>
      <c r="K48" s="9"/>
      <c r="L48" s="10"/>
      <c r="M48" s="8"/>
      <c r="N48" s="8"/>
      <c r="O48" s="8"/>
      <c r="P48" s="8"/>
      <c r="Q48" s="9"/>
      <c r="R48" s="8"/>
      <c r="S48" s="8"/>
    </row>
    <row r="49" spans="3:19" x14ac:dyDescent="0.25">
      <c r="C49" s="28"/>
      <c r="D49" s="28"/>
      <c r="E49" s="11"/>
      <c r="F49" s="8"/>
      <c r="G49" s="8"/>
      <c r="H49" s="8"/>
      <c r="I49" s="8"/>
      <c r="J49" s="8"/>
      <c r="K49" s="9"/>
      <c r="L49" s="10"/>
      <c r="M49" s="8"/>
      <c r="N49" s="8"/>
      <c r="O49" s="8"/>
      <c r="P49" s="8"/>
      <c r="Q49" s="9"/>
      <c r="R49" s="8"/>
      <c r="S49" s="8"/>
    </row>
    <row r="50" spans="3:19" x14ac:dyDescent="0.25">
      <c r="C50" s="28"/>
      <c r="D50" s="28"/>
      <c r="E50" s="11"/>
      <c r="F50" s="8"/>
      <c r="G50" s="8"/>
      <c r="H50" s="8"/>
      <c r="I50" s="8"/>
      <c r="J50" s="8"/>
      <c r="K50" s="9"/>
      <c r="L50" s="10"/>
      <c r="M50" s="8"/>
      <c r="N50" s="8"/>
      <c r="O50" s="8"/>
      <c r="P50" s="8"/>
      <c r="Q50" s="9"/>
      <c r="R50" s="8"/>
      <c r="S50" s="8"/>
    </row>
    <row r="51" spans="3:19" x14ac:dyDescent="0.25">
      <c r="C51" s="28"/>
      <c r="D51" s="28"/>
      <c r="E51" s="11"/>
      <c r="F51" s="8"/>
      <c r="G51" s="8"/>
      <c r="H51" s="8"/>
      <c r="I51" s="8"/>
      <c r="J51" s="8"/>
      <c r="K51" s="9"/>
      <c r="L51" s="10"/>
      <c r="M51" s="8"/>
      <c r="N51" s="8"/>
      <c r="O51" s="8"/>
      <c r="P51" s="8"/>
      <c r="Q51" s="9"/>
      <c r="R51" s="8"/>
      <c r="S51" s="8"/>
    </row>
    <row r="52" spans="3:19" x14ac:dyDescent="0.25">
      <c r="C52" s="28"/>
      <c r="D52" s="28"/>
      <c r="E52" s="11"/>
      <c r="F52" s="8"/>
      <c r="G52" s="8"/>
      <c r="H52" s="8"/>
      <c r="I52" s="8"/>
      <c r="J52" s="8"/>
      <c r="K52" s="9"/>
      <c r="L52" s="10"/>
      <c r="M52" s="8"/>
      <c r="N52" s="8"/>
      <c r="O52" s="8"/>
      <c r="P52" s="8"/>
      <c r="Q52" s="9"/>
      <c r="R52" s="8"/>
      <c r="S52" s="8"/>
    </row>
    <row r="53" spans="3:19" x14ac:dyDescent="0.25">
      <c r="C53" s="28"/>
      <c r="D53" s="28"/>
      <c r="E53" s="11"/>
      <c r="F53" s="8"/>
      <c r="G53" s="8"/>
      <c r="H53" s="8"/>
      <c r="I53" s="8"/>
      <c r="J53" s="8"/>
      <c r="K53" s="9"/>
      <c r="L53" s="10"/>
      <c r="M53" s="8"/>
      <c r="N53" s="8"/>
      <c r="O53" s="8"/>
      <c r="P53" s="8"/>
      <c r="Q53" s="9"/>
      <c r="R53" s="8"/>
      <c r="S53" s="8"/>
    </row>
    <row r="54" spans="3:19" x14ac:dyDescent="0.25">
      <c r="C54" s="28"/>
      <c r="D54" s="28"/>
      <c r="E54" s="11"/>
      <c r="F54" s="8"/>
      <c r="G54" s="8"/>
      <c r="H54" s="8"/>
      <c r="I54" s="8"/>
      <c r="J54" s="8"/>
      <c r="K54" s="9"/>
      <c r="L54" s="10"/>
      <c r="M54" s="8"/>
      <c r="N54" s="8"/>
      <c r="O54" s="8"/>
      <c r="P54" s="8"/>
      <c r="Q54" s="9"/>
      <c r="R54" s="8"/>
      <c r="S54" s="8"/>
    </row>
    <row r="55" spans="3:19" x14ac:dyDescent="0.25">
      <c r="C55" s="28"/>
      <c r="D55" s="28"/>
      <c r="E55" s="11"/>
      <c r="F55" s="8"/>
      <c r="G55" s="8"/>
      <c r="H55" s="8"/>
      <c r="I55" s="8"/>
      <c r="J55" s="8"/>
      <c r="K55" s="9"/>
      <c r="L55" s="10"/>
      <c r="M55" s="8"/>
      <c r="N55" s="8"/>
      <c r="O55" s="8"/>
      <c r="P55" s="8"/>
      <c r="Q55" s="9"/>
      <c r="R55" s="8"/>
      <c r="S55" s="8"/>
    </row>
    <row r="56" spans="3:19" x14ac:dyDescent="0.25">
      <c r="C56" s="28"/>
      <c r="D56" s="28"/>
      <c r="E56" s="11"/>
      <c r="F56" s="8"/>
      <c r="G56" s="8"/>
      <c r="H56" s="8"/>
      <c r="I56" s="8"/>
      <c r="J56" s="8"/>
      <c r="K56" s="9"/>
      <c r="L56" s="10"/>
      <c r="M56" s="8"/>
      <c r="N56" s="8"/>
      <c r="O56" s="8"/>
      <c r="P56" s="8"/>
      <c r="Q56" s="9"/>
      <c r="R56" s="8"/>
      <c r="S56" s="8"/>
    </row>
    <row r="57" spans="3:19" x14ac:dyDescent="0.25">
      <c r="C57" s="28"/>
      <c r="D57" s="28"/>
      <c r="E57" s="11"/>
      <c r="F57" s="8"/>
      <c r="G57" s="8"/>
      <c r="H57" s="8"/>
      <c r="I57" s="8"/>
      <c r="J57" s="8"/>
      <c r="K57" s="9"/>
      <c r="L57" s="10"/>
      <c r="M57" s="8"/>
      <c r="N57" s="8"/>
      <c r="O57" s="8"/>
      <c r="P57" s="8"/>
      <c r="Q57" s="9"/>
      <c r="R57" s="8"/>
      <c r="S57" s="8"/>
    </row>
    <row r="58" spans="3:19" x14ac:dyDescent="0.25">
      <c r="C58" s="28"/>
      <c r="D58" s="28"/>
      <c r="E58" s="11"/>
      <c r="F58" s="8"/>
      <c r="G58" s="8"/>
      <c r="H58" s="8"/>
      <c r="I58" s="8"/>
      <c r="J58" s="8"/>
      <c r="K58" s="9"/>
      <c r="L58" s="10"/>
      <c r="M58" s="8"/>
      <c r="N58" s="8"/>
      <c r="O58" s="8"/>
      <c r="P58" s="8"/>
      <c r="Q58" s="9"/>
      <c r="R58" s="8"/>
      <c r="S58" s="8"/>
    </row>
    <row r="59" spans="3:19" x14ac:dyDescent="0.25">
      <c r="C59" s="28"/>
      <c r="D59" s="28"/>
      <c r="E59" s="11"/>
      <c r="F59" s="8"/>
      <c r="G59" s="8"/>
      <c r="H59" s="8"/>
      <c r="I59" s="8"/>
      <c r="J59" s="8"/>
      <c r="K59" s="9"/>
      <c r="L59" s="10"/>
      <c r="M59" s="8"/>
      <c r="N59" s="8"/>
      <c r="O59" s="8"/>
      <c r="P59" s="8"/>
      <c r="Q59" s="9"/>
      <c r="R59" s="8"/>
      <c r="S59" s="8"/>
    </row>
    <row r="60" spans="3:19" x14ac:dyDescent="0.25">
      <c r="C60" s="28"/>
      <c r="D60" s="28"/>
      <c r="E60" s="11"/>
      <c r="F60" s="8"/>
      <c r="G60" s="8"/>
      <c r="H60" s="8"/>
      <c r="I60" s="8"/>
      <c r="J60" s="8"/>
      <c r="K60" s="9"/>
      <c r="L60" s="10"/>
      <c r="M60" s="8"/>
      <c r="N60" s="8"/>
      <c r="O60" s="8"/>
      <c r="P60" s="8"/>
      <c r="Q60" s="9"/>
      <c r="R60" s="8"/>
      <c r="S60" s="8"/>
    </row>
    <row r="61" spans="3:19" x14ac:dyDescent="0.25">
      <c r="C61" s="28"/>
      <c r="D61" s="28"/>
      <c r="E61" s="11"/>
      <c r="F61" s="8"/>
      <c r="G61" s="8"/>
      <c r="H61" s="8"/>
      <c r="I61" s="8"/>
      <c r="J61" s="8"/>
      <c r="K61" s="9"/>
      <c r="L61" s="10"/>
      <c r="M61" s="8"/>
      <c r="N61" s="8"/>
      <c r="O61" s="8"/>
      <c r="P61" s="8"/>
      <c r="Q61" s="9"/>
      <c r="R61" s="8"/>
      <c r="S61" s="8"/>
    </row>
    <row r="62" spans="3:19" x14ac:dyDescent="0.25">
      <c r="C62" s="28"/>
      <c r="D62" s="28"/>
      <c r="E62" s="11"/>
      <c r="F62" s="8"/>
      <c r="G62" s="8"/>
      <c r="H62" s="8"/>
      <c r="I62" s="8"/>
      <c r="J62" s="8"/>
      <c r="K62" s="9"/>
      <c r="L62" s="10"/>
      <c r="M62" s="8"/>
      <c r="N62" s="8"/>
      <c r="O62" s="8"/>
      <c r="P62" s="8"/>
      <c r="Q62" s="9"/>
      <c r="R62" s="8"/>
      <c r="S62" s="8"/>
    </row>
    <row r="63" spans="3:19" x14ac:dyDescent="0.25">
      <c r="C63" s="28"/>
      <c r="D63" s="28"/>
      <c r="E63" s="11"/>
      <c r="F63" s="8"/>
      <c r="G63" s="8"/>
      <c r="H63" s="8"/>
      <c r="I63" s="8"/>
      <c r="J63" s="8"/>
      <c r="K63" s="9"/>
      <c r="L63" s="10"/>
      <c r="M63" s="8"/>
      <c r="N63" s="8"/>
      <c r="O63" s="8"/>
      <c r="P63" s="8"/>
      <c r="Q63" s="9"/>
      <c r="R63" s="8"/>
      <c r="S63" s="8"/>
    </row>
    <row r="64" spans="3:19" x14ac:dyDescent="0.25">
      <c r="C64" s="28"/>
      <c r="D64" s="28"/>
      <c r="E64" s="11"/>
      <c r="F64" s="8"/>
      <c r="G64" s="8"/>
      <c r="H64" s="8"/>
      <c r="I64" s="8"/>
      <c r="J64" s="8"/>
      <c r="K64" s="9"/>
      <c r="L64" s="10"/>
      <c r="M64" s="8"/>
      <c r="N64" s="8"/>
      <c r="O64" s="8"/>
      <c r="P64" s="8"/>
      <c r="Q64" s="9"/>
      <c r="R64" s="8"/>
      <c r="S64" s="8"/>
    </row>
    <row r="65" spans="3:19" x14ac:dyDescent="0.25">
      <c r="C65" s="28"/>
      <c r="D65" s="28"/>
      <c r="E65" s="11"/>
      <c r="F65" s="8"/>
      <c r="G65" s="8"/>
      <c r="H65" s="8"/>
      <c r="I65" s="8"/>
      <c r="J65" s="8"/>
      <c r="K65" s="9"/>
      <c r="L65" s="10"/>
      <c r="M65" s="8"/>
      <c r="N65" s="8"/>
      <c r="O65" s="8"/>
      <c r="P65" s="8"/>
      <c r="Q65" s="9"/>
      <c r="R65" s="8"/>
      <c r="S65" s="8"/>
    </row>
    <row r="66" spans="3:19" x14ac:dyDescent="0.25">
      <c r="C66" s="28"/>
      <c r="D66" s="28"/>
      <c r="E66" s="11"/>
      <c r="F66" s="8"/>
      <c r="G66" s="8"/>
      <c r="H66" s="8"/>
      <c r="I66" s="8"/>
      <c r="J66" s="8"/>
      <c r="K66" s="9"/>
      <c r="L66" s="10"/>
      <c r="M66" s="8"/>
      <c r="N66" s="8"/>
      <c r="O66" s="8"/>
      <c r="P66" s="8"/>
      <c r="Q66" s="9"/>
      <c r="R66" s="8"/>
      <c r="S66" s="8"/>
    </row>
    <row r="67" spans="3:19" x14ac:dyDescent="0.25">
      <c r="C67" s="28"/>
      <c r="D67" s="28"/>
      <c r="E67" s="11"/>
      <c r="F67" s="8"/>
      <c r="G67" s="8"/>
      <c r="H67" s="8"/>
      <c r="I67" s="8"/>
      <c r="J67" s="8"/>
      <c r="K67" s="9"/>
      <c r="L67" s="10"/>
      <c r="M67" s="8"/>
      <c r="N67" s="8"/>
      <c r="O67" s="8"/>
      <c r="P67" s="8"/>
      <c r="Q67" s="9"/>
      <c r="R67" s="8"/>
      <c r="S67" s="8"/>
    </row>
    <row r="68" spans="3:19" x14ac:dyDescent="0.25">
      <c r="C68" s="28"/>
      <c r="D68" s="28"/>
      <c r="E68" s="11"/>
      <c r="F68" s="8"/>
      <c r="G68" s="8"/>
      <c r="H68" s="8"/>
      <c r="I68" s="8"/>
      <c r="J68" s="8"/>
      <c r="K68" s="9"/>
      <c r="L68" s="10"/>
      <c r="M68" s="8"/>
      <c r="N68" s="8"/>
      <c r="O68" s="8"/>
      <c r="P68" s="8"/>
      <c r="Q68" s="9"/>
      <c r="R68" s="8"/>
      <c r="S68" s="8"/>
    </row>
    <row r="69" spans="3:19" x14ac:dyDescent="0.25">
      <c r="C69" s="28"/>
      <c r="D69" s="28"/>
      <c r="E69" s="11"/>
      <c r="F69" s="8"/>
      <c r="G69" s="8"/>
      <c r="H69" s="8"/>
      <c r="I69" s="8"/>
      <c r="J69" s="8"/>
      <c r="K69" s="9"/>
      <c r="L69" s="10"/>
      <c r="M69" s="8"/>
      <c r="N69" s="8"/>
      <c r="O69" s="8"/>
      <c r="P69" s="8"/>
      <c r="Q69" s="9"/>
      <c r="R69" s="8"/>
      <c r="S69" s="8"/>
    </row>
    <row r="70" spans="3:19" x14ac:dyDescent="0.25">
      <c r="C70" s="28"/>
      <c r="D70" s="28"/>
      <c r="E70" s="11"/>
      <c r="F70" s="8"/>
      <c r="G70" s="8"/>
      <c r="H70" s="8"/>
      <c r="I70" s="8"/>
      <c r="J70" s="8"/>
      <c r="K70" s="9"/>
      <c r="L70" s="10"/>
      <c r="M70" s="8"/>
      <c r="N70" s="8"/>
      <c r="O70" s="8"/>
      <c r="P70" s="8"/>
      <c r="Q70" s="9"/>
      <c r="R70" s="8"/>
      <c r="S70" s="8"/>
    </row>
    <row r="71" spans="3:19" x14ac:dyDescent="0.25">
      <c r="C71" s="28"/>
      <c r="D71" s="28"/>
      <c r="E71" s="11"/>
      <c r="F71" s="8"/>
      <c r="G71" s="8"/>
      <c r="H71" s="8"/>
      <c r="I71" s="8"/>
      <c r="J71" s="8"/>
      <c r="K71" s="9"/>
      <c r="L71" s="10"/>
      <c r="M71" s="8"/>
      <c r="N71" s="8"/>
      <c r="O71" s="8"/>
      <c r="P71" s="8"/>
      <c r="Q71" s="9"/>
      <c r="R71" s="8"/>
      <c r="S71" s="8"/>
    </row>
    <row r="72" spans="3:19" x14ac:dyDescent="0.25">
      <c r="C72" s="28"/>
      <c r="D72" s="28"/>
      <c r="E72" s="11"/>
      <c r="F72" s="8"/>
      <c r="G72" s="8"/>
      <c r="H72" s="8"/>
      <c r="I72" s="8"/>
      <c r="J72" s="8"/>
      <c r="K72" s="9"/>
      <c r="L72" s="10"/>
      <c r="M72" s="8"/>
      <c r="N72" s="8"/>
      <c r="O72" s="8"/>
      <c r="P72" s="8"/>
      <c r="Q72" s="9"/>
      <c r="R72" s="8"/>
      <c r="S72" s="8"/>
    </row>
    <row r="73" spans="3:19" x14ac:dyDescent="0.25">
      <c r="C73" s="28"/>
      <c r="D73" s="28"/>
      <c r="E73" s="11"/>
      <c r="F73" s="8"/>
      <c r="G73" s="8"/>
      <c r="H73" s="8"/>
      <c r="I73" s="8"/>
      <c r="J73" s="8"/>
      <c r="K73" s="9"/>
      <c r="L73" s="10"/>
      <c r="M73" s="8"/>
      <c r="N73" s="8"/>
      <c r="O73" s="8"/>
      <c r="P73" s="8"/>
      <c r="Q73" s="9"/>
      <c r="R73" s="8"/>
      <c r="S73" s="8"/>
    </row>
    <row r="74" spans="3:19" x14ac:dyDescent="0.25">
      <c r="C74" s="28"/>
      <c r="D74" s="28"/>
      <c r="E74" s="11"/>
      <c r="F74" s="8"/>
      <c r="G74" s="8"/>
      <c r="H74" s="8"/>
      <c r="I74" s="8"/>
      <c r="J74" s="8"/>
      <c r="K74" s="9"/>
      <c r="L74" s="10"/>
      <c r="M74" s="8"/>
      <c r="N74" s="8"/>
      <c r="O74" s="8"/>
      <c r="P74" s="8"/>
      <c r="Q74" s="9"/>
      <c r="R74" s="8"/>
      <c r="S74" s="8"/>
    </row>
    <row r="75" spans="3:19" x14ac:dyDescent="0.25">
      <c r="C75" s="28"/>
      <c r="D75" s="28"/>
      <c r="E75" s="11"/>
      <c r="F75" s="8"/>
      <c r="G75" s="8"/>
      <c r="H75" s="8"/>
      <c r="I75" s="8"/>
      <c r="J75" s="8"/>
      <c r="K75" s="9"/>
      <c r="L75" s="10"/>
      <c r="M75" s="8"/>
      <c r="N75" s="8"/>
      <c r="O75" s="8"/>
      <c r="P75" s="8"/>
      <c r="Q75" s="9"/>
      <c r="R75" s="8"/>
      <c r="S75" s="8"/>
    </row>
    <row r="76" spans="3:19" x14ac:dyDescent="0.25">
      <c r="C76" s="28"/>
      <c r="D76" s="28"/>
      <c r="E76" s="11"/>
      <c r="F76" s="8"/>
      <c r="G76" s="8"/>
      <c r="H76" s="8"/>
      <c r="I76" s="8"/>
      <c r="J76" s="8"/>
      <c r="K76" s="9"/>
      <c r="L76" s="10"/>
      <c r="M76" s="8"/>
      <c r="N76" s="8"/>
      <c r="O76" s="8"/>
      <c r="P76" s="8"/>
      <c r="Q76" s="9"/>
      <c r="R76" s="8"/>
      <c r="S76" s="8"/>
    </row>
    <row r="77" spans="3:19" x14ac:dyDescent="0.25">
      <c r="C77" s="28"/>
      <c r="D77" s="28"/>
      <c r="E77" s="11"/>
      <c r="F77" s="8"/>
      <c r="G77" s="8"/>
      <c r="H77" s="8"/>
      <c r="I77" s="8"/>
      <c r="J77" s="8"/>
      <c r="K77" s="9"/>
      <c r="L77" s="10"/>
      <c r="M77" s="8"/>
      <c r="N77" s="8"/>
      <c r="O77" s="8"/>
      <c r="P77" s="8"/>
      <c r="Q77" s="9"/>
      <c r="R77" s="8"/>
      <c r="S77" s="8"/>
    </row>
    <row r="78" spans="3:19" x14ac:dyDescent="0.25">
      <c r="C78" s="28"/>
      <c r="D78" s="28"/>
      <c r="E78" s="11"/>
      <c r="F78" s="8"/>
      <c r="G78" s="8"/>
      <c r="H78" s="8"/>
      <c r="I78" s="8"/>
      <c r="J78" s="8"/>
      <c r="K78" s="9"/>
      <c r="L78" s="10"/>
      <c r="M78" s="8"/>
      <c r="N78" s="8"/>
      <c r="O78" s="8"/>
      <c r="P78" s="8"/>
      <c r="Q78" s="9"/>
      <c r="R78" s="8"/>
      <c r="S78" s="8"/>
    </row>
    <row r="79" spans="3:19" x14ac:dyDescent="0.25">
      <c r="C79" s="28"/>
      <c r="D79" s="28"/>
      <c r="E79" s="11"/>
      <c r="F79" s="8"/>
      <c r="G79" s="8"/>
      <c r="H79" s="8"/>
      <c r="I79" s="8"/>
      <c r="J79" s="8"/>
      <c r="K79" s="9"/>
      <c r="L79" s="10"/>
      <c r="M79" s="8"/>
      <c r="N79" s="8"/>
      <c r="O79" s="8"/>
      <c r="P79" s="8"/>
      <c r="Q79" s="9"/>
      <c r="R79" s="8"/>
      <c r="S79" s="8"/>
    </row>
    <row r="80" spans="3:19" x14ac:dyDescent="0.25">
      <c r="C80" s="28"/>
      <c r="D80" s="28"/>
      <c r="E80" s="11"/>
      <c r="F80" s="8"/>
      <c r="G80" s="8"/>
      <c r="H80" s="8"/>
      <c r="I80" s="8"/>
      <c r="J80" s="8"/>
      <c r="K80" s="9"/>
      <c r="L80" s="10"/>
      <c r="M80" s="8"/>
      <c r="N80" s="8"/>
      <c r="O80" s="8"/>
      <c r="P80" s="8"/>
      <c r="Q80" s="9"/>
      <c r="R80" s="8"/>
      <c r="S80" s="8"/>
    </row>
    <row r="81" spans="3:19" x14ac:dyDescent="0.25">
      <c r="C81" s="28"/>
      <c r="D81" s="28"/>
      <c r="E81" s="11"/>
      <c r="F81" s="8"/>
      <c r="G81" s="8"/>
      <c r="H81" s="8"/>
      <c r="I81" s="8"/>
      <c r="J81" s="8"/>
      <c r="K81" s="9"/>
      <c r="L81" s="10"/>
      <c r="M81" s="8"/>
      <c r="N81" s="8"/>
      <c r="O81" s="8"/>
      <c r="P81" s="8"/>
      <c r="Q81" s="9"/>
      <c r="R81" s="8"/>
      <c r="S81" s="8"/>
    </row>
    <row r="82" spans="3:19" x14ac:dyDescent="0.25">
      <c r="C82" s="28"/>
      <c r="D82" s="28"/>
      <c r="E82" s="11"/>
      <c r="F82" s="8"/>
      <c r="G82" s="8"/>
      <c r="H82" s="8"/>
      <c r="I82" s="8"/>
      <c r="J82" s="8"/>
      <c r="K82" s="9"/>
      <c r="L82" s="10"/>
      <c r="M82" s="8"/>
      <c r="N82" s="8"/>
      <c r="O82" s="8"/>
      <c r="P82" s="8"/>
      <c r="Q82" s="9"/>
      <c r="R82" s="8"/>
      <c r="S82" s="8"/>
    </row>
    <row r="83" spans="3:19" x14ac:dyDescent="0.25">
      <c r="C83" s="28"/>
      <c r="D83" s="28"/>
      <c r="E83" s="11"/>
      <c r="F83" s="8"/>
      <c r="G83" s="8"/>
      <c r="H83" s="8"/>
      <c r="I83" s="8"/>
      <c r="J83" s="8"/>
      <c r="K83" s="9"/>
      <c r="L83" s="10"/>
      <c r="M83" s="8"/>
      <c r="N83" s="8"/>
      <c r="O83" s="8"/>
      <c r="P83" s="8"/>
      <c r="Q83" s="9"/>
      <c r="R83" s="8"/>
      <c r="S83" s="8"/>
    </row>
    <row r="84" spans="3:19" x14ac:dyDescent="0.25">
      <c r="C84" s="28"/>
      <c r="D84" s="28"/>
      <c r="E84" s="11"/>
      <c r="F84" s="8"/>
      <c r="G84" s="8"/>
      <c r="H84" s="8"/>
      <c r="I84" s="8"/>
      <c r="J84" s="8"/>
      <c r="K84" s="9"/>
      <c r="L84" s="10"/>
      <c r="M84" s="8"/>
      <c r="N84" s="8"/>
      <c r="O84" s="8"/>
      <c r="P84" s="8"/>
      <c r="Q84" s="9"/>
      <c r="R84" s="8"/>
      <c r="S84" s="8"/>
    </row>
    <row r="85" spans="3:19" x14ac:dyDescent="0.25">
      <c r="C85" s="28"/>
      <c r="D85" s="28"/>
      <c r="E85" s="11"/>
      <c r="F85" s="8"/>
      <c r="G85" s="8"/>
      <c r="H85" s="8"/>
      <c r="I85" s="8"/>
      <c r="J85" s="8"/>
      <c r="K85" s="9"/>
      <c r="L85" s="10"/>
      <c r="M85" s="8"/>
      <c r="N85" s="8"/>
      <c r="O85" s="8"/>
      <c r="P85" s="8"/>
      <c r="Q85" s="9"/>
      <c r="R85" s="8"/>
      <c r="S85" s="8"/>
    </row>
    <row r="86" spans="3:19" x14ac:dyDescent="0.25">
      <c r="C86" s="28"/>
      <c r="D86" s="28"/>
      <c r="E86" s="11"/>
      <c r="F86" s="8"/>
      <c r="G86" s="8"/>
      <c r="H86" s="8"/>
      <c r="I86" s="8"/>
      <c r="J86" s="8"/>
      <c r="K86" s="9"/>
      <c r="L86" s="10"/>
      <c r="M86" s="8"/>
      <c r="N86" s="8"/>
      <c r="O86" s="8"/>
      <c r="P86" s="8"/>
      <c r="Q86" s="9"/>
      <c r="R86" s="8"/>
      <c r="S86" s="8"/>
    </row>
    <row r="87" spans="3:19" x14ac:dyDescent="0.25">
      <c r="C87" s="28"/>
      <c r="D87" s="28"/>
      <c r="E87" s="11"/>
      <c r="F87" s="8"/>
      <c r="G87" s="8"/>
      <c r="H87" s="8"/>
      <c r="I87" s="8"/>
      <c r="J87" s="8"/>
      <c r="K87" s="9"/>
      <c r="L87" s="10"/>
      <c r="M87" s="8"/>
      <c r="N87" s="8"/>
      <c r="O87" s="8"/>
      <c r="P87" s="8"/>
      <c r="Q87" s="9"/>
      <c r="R87" s="8"/>
      <c r="S87" s="8"/>
    </row>
    <row r="88" spans="3:19" x14ac:dyDescent="0.25">
      <c r="C88" s="28"/>
      <c r="D88" s="28"/>
      <c r="E88" s="11"/>
      <c r="F88" s="8"/>
      <c r="G88" s="8"/>
      <c r="H88" s="8"/>
      <c r="I88" s="8"/>
      <c r="J88" s="8"/>
      <c r="K88" s="9"/>
      <c r="L88" s="10"/>
      <c r="M88" s="8"/>
      <c r="N88" s="8"/>
      <c r="O88" s="8"/>
      <c r="P88" s="8"/>
      <c r="Q88" s="9"/>
      <c r="R88" s="8"/>
      <c r="S88" s="8"/>
    </row>
    <row r="89" spans="3:19" x14ac:dyDescent="0.25">
      <c r="C89" s="28"/>
      <c r="D89" s="28"/>
      <c r="E89" s="11"/>
      <c r="F89" s="8"/>
      <c r="G89" s="8"/>
      <c r="H89" s="8"/>
      <c r="I89" s="8"/>
      <c r="J89" s="8"/>
      <c r="K89" s="9"/>
      <c r="L89" s="10"/>
      <c r="M89" s="8"/>
      <c r="N89" s="8"/>
      <c r="O89" s="8"/>
      <c r="P89" s="8"/>
      <c r="Q89" s="9"/>
      <c r="R89" s="8"/>
      <c r="S89" s="8"/>
    </row>
    <row r="90" spans="3:19" x14ac:dyDescent="0.25">
      <c r="C90" s="28"/>
      <c r="D90" s="28"/>
      <c r="E90" s="11"/>
      <c r="F90" s="8"/>
      <c r="G90" s="8"/>
      <c r="H90" s="8"/>
      <c r="I90" s="8"/>
      <c r="J90" s="8"/>
      <c r="K90" s="9"/>
      <c r="L90" s="10"/>
      <c r="M90" s="8"/>
      <c r="N90" s="8"/>
      <c r="O90" s="8"/>
      <c r="P90" s="8"/>
      <c r="Q90" s="9"/>
      <c r="R90" s="8"/>
      <c r="S90" s="8"/>
    </row>
    <row r="91" spans="3:19" x14ac:dyDescent="0.25">
      <c r="C91" s="28"/>
      <c r="D91" s="28"/>
      <c r="E91" s="11"/>
      <c r="F91" s="8"/>
      <c r="G91" s="8"/>
      <c r="H91" s="8"/>
      <c r="I91" s="8"/>
      <c r="J91" s="8"/>
      <c r="K91" s="9"/>
      <c r="L91" s="10"/>
      <c r="M91" s="8"/>
      <c r="N91" s="8"/>
      <c r="O91" s="8"/>
      <c r="P91" s="8"/>
      <c r="Q91" s="9"/>
      <c r="R91" s="8"/>
      <c r="S91" s="8"/>
    </row>
    <row r="92" spans="3:19" x14ac:dyDescent="0.25">
      <c r="C92" s="28"/>
      <c r="D92" s="28"/>
      <c r="E92" s="11"/>
      <c r="F92" s="8"/>
      <c r="G92" s="8"/>
      <c r="H92" s="8"/>
      <c r="I92" s="8"/>
      <c r="J92" s="8"/>
      <c r="K92" s="9"/>
      <c r="L92" s="10"/>
      <c r="M92" s="8"/>
      <c r="N92" s="8"/>
      <c r="O92" s="8"/>
      <c r="P92" s="8"/>
      <c r="Q92" s="9"/>
      <c r="R92" s="8"/>
      <c r="S92" s="8"/>
    </row>
    <row r="93" spans="3:19" x14ac:dyDescent="0.25">
      <c r="C93" s="28"/>
      <c r="D93" s="28"/>
      <c r="E93" s="11"/>
      <c r="F93" s="8"/>
      <c r="G93" s="8"/>
      <c r="H93" s="8"/>
      <c r="I93" s="8"/>
      <c r="J93" s="8"/>
      <c r="K93" s="9"/>
      <c r="L93" s="10"/>
      <c r="M93" s="8"/>
      <c r="N93" s="8"/>
      <c r="O93" s="8"/>
      <c r="P93" s="8"/>
      <c r="Q93" s="9"/>
      <c r="R93" s="8"/>
      <c r="S93" s="8"/>
    </row>
    <row r="94" spans="3:19" x14ac:dyDescent="0.25">
      <c r="C94" s="28"/>
      <c r="D94" s="28"/>
      <c r="E94" s="11"/>
      <c r="F94" s="8"/>
      <c r="G94" s="8"/>
      <c r="H94" s="8"/>
      <c r="I94" s="8"/>
      <c r="J94" s="8"/>
      <c r="K94" s="9"/>
      <c r="L94" s="10"/>
      <c r="M94" s="8"/>
      <c r="N94" s="8"/>
      <c r="O94" s="8"/>
      <c r="P94" s="8"/>
      <c r="Q94" s="9"/>
      <c r="R94" s="8"/>
      <c r="S94" s="8"/>
    </row>
    <row r="95" spans="3:19" x14ac:dyDescent="0.25">
      <c r="C95" s="28"/>
      <c r="D95" s="28"/>
      <c r="E95" s="11"/>
      <c r="F95" s="8"/>
      <c r="G95" s="8"/>
      <c r="H95" s="8"/>
      <c r="I95" s="8"/>
      <c r="J95" s="8"/>
      <c r="K95" s="9"/>
      <c r="L95" s="10"/>
      <c r="M95" s="8"/>
      <c r="N95" s="8"/>
      <c r="O95" s="8"/>
      <c r="P95" s="8"/>
      <c r="Q95" s="9"/>
      <c r="R95" s="8"/>
      <c r="S95" s="8"/>
    </row>
    <row r="96" spans="3:19" x14ac:dyDescent="0.25">
      <c r="C96" s="28"/>
      <c r="D96" s="28"/>
      <c r="E96" s="11"/>
      <c r="F96" s="8"/>
      <c r="G96" s="8"/>
      <c r="H96" s="8"/>
      <c r="I96" s="8"/>
      <c r="J96" s="8"/>
      <c r="K96" s="9"/>
      <c r="L96" s="10"/>
      <c r="M96" s="8"/>
      <c r="N96" s="8"/>
      <c r="O96" s="8"/>
      <c r="P96" s="8"/>
      <c r="Q96" s="9"/>
      <c r="R96" s="8"/>
      <c r="S96" s="8"/>
    </row>
    <row r="97" spans="3:19" x14ac:dyDescent="0.25">
      <c r="C97" s="28"/>
      <c r="D97" s="28"/>
      <c r="E97" s="11"/>
      <c r="F97" s="8"/>
      <c r="G97" s="8"/>
      <c r="H97" s="8"/>
      <c r="I97" s="8"/>
      <c r="J97" s="8"/>
      <c r="K97" s="9"/>
      <c r="L97" s="10"/>
      <c r="M97" s="8"/>
      <c r="N97" s="8"/>
      <c r="O97" s="8"/>
      <c r="P97" s="8"/>
      <c r="Q97" s="9"/>
      <c r="R97" s="8"/>
      <c r="S97" s="8"/>
    </row>
    <row r="98" spans="3:19" x14ac:dyDescent="0.25">
      <c r="C98" s="28"/>
      <c r="D98" s="28"/>
      <c r="E98" s="11"/>
      <c r="F98" s="8"/>
      <c r="G98" s="8"/>
      <c r="H98" s="8"/>
      <c r="I98" s="8"/>
      <c r="J98" s="8"/>
      <c r="K98" s="9"/>
      <c r="L98" s="10"/>
      <c r="M98" s="8"/>
      <c r="N98" s="8"/>
      <c r="O98" s="8"/>
      <c r="P98" s="8"/>
      <c r="Q98" s="9"/>
      <c r="R98" s="8"/>
      <c r="S98" s="8"/>
    </row>
    <row r="99" spans="3:19" x14ac:dyDescent="0.25">
      <c r="C99" s="28"/>
      <c r="D99" s="28"/>
      <c r="E99" s="11"/>
      <c r="F99" s="8"/>
      <c r="G99" s="8"/>
      <c r="H99" s="8"/>
      <c r="I99" s="8"/>
      <c r="J99" s="8"/>
      <c r="K99" s="9"/>
      <c r="L99" s="10"/>
      <c r="M99" s="8"/>
      <c r="N99" s="8"/>
      <c r="O99" s="8"/>
      <c r="P99" s="8"/>
      <c r="Q99" s="9"/>
      <c r="R99" s="8"/>
      <c r="S99" s="8"/>
    </row>
    <row r="100" spans="3:19" x14ac:dyDescent="0.25">
      <c r="C100" s="28"/>
      <c r="D100" s="28"/>
      <c r="E100" s="11"/>
      <c r="F100" s="8"/>
      <c r="G100" s="8"/>
      <c r="H100" s="8"/>
      <c r="I100" s="8"/>
      <c r="J100" s="8"/>
      <c r="K100" s="9"/>
      <c r="L100" s="10"/>
      <c r="M100" s="8"/>
      <c r="N100" s="8"/>
      <c r="O100" s="8"/>
      <c r="P100" s="8"/>
      <c r="Q100" s="9"/>
      <c r="R100" s="8"/>
      <c r="S100" s="8"/>
    </row>
    <row r="101" spans="3:19" x14ac:dyDescent="0.25">
      <c r="C101" s="28"/>
      <c r="D101" s="28"/>
      <c r="E101" s="11"/>
      <c r="F101" s="8"/>
      <c r="G101" s="8"/>
      <c r="H101" s="8"/>
      <c r="I101" s="8"/>
      <c r="J101" s="8"/>
      <c r="K101" s="9"/>
      <c r="L101" s="10"/>
      <c r="M101" s="8"/>
      <c r="N101" s="8"/>
      <c r="O101" s="8"/>
      <c r="P101" s="8"/>
      <c r="Q101" s="9"/>
      <c r="R101" s="8"/>
      <c r="S101" s="8"/>
    </row>
    <row r="102" spans="3:19" x14ac:dyDescent="0.25">
      <c r="C102" s="28"/>
      <c r="D102" s="28"/>
      <c r="E102" s="11"/>
      <c r="F102" s="8"/>
      <c r="G102" s="8"/>
      <c r="H102" s="8"/>
      <c r="I102" s="8"/>
      <c r="J102" s="8"/>
      <c r="K102" s="9"/>
      <c r="L102" s="10"/>
      <c r="M102" s="8"/>
      <c r="N102" s="8"/>
      <c r="O102" s="8"/>
      <c r="P102" s="8"/>
      <c r="Q102" s="9"/>
      <c r="R102" s="8"/>
      <c r="S102" s="8"/>
    </row>
    <row r="103" spans="3:19" x14ac:dyDescent="0.25">
      <c r="C103" s="28"/>
      <c r="D103" s="28"/>
      <c r="E103" s="11"/>
      <c r="F103" s="8"/>
      <c r="G103" s="8"/>
      <c r="H103" s="8"/>
      <c r="I103" s="8"/>
      <c r="J103" s="8"/>
      <c r="K103" s="9"/>
      <c r="L103" s="10"/>
      <c r="M103" s="8"/>
      <c r="N103" s="8"/>
      <c r="O103" s="8"/>
      <c r="P103" s="8"/>
      <c r="Q103" s="9"/>
      <c r="R103" s="8"/>
      <c r="S103" s="8"/>
    </row>
    <row r="104" spans="3:19" x14ac:dyDescent="0.25">
      <c r="C104" s="28"/>
      <c r="D104" s="28"/>
      <c r="E104" s="11"/>
      <c r="F104" s="8"/>
      <c r="G104" s="8"/>
      <c r="H104" s="8"/>
      <c r="I104" s="8"/>
      <c r="J104" s="8"/>
      <c r="K104" s="9"/>
      <c r="L104" s="10"/>
      <c r="M104" s="8"/>
      <c r="N104" s="8"/>
      <c r="O104" s="8"/>
      <c r="P104" s="8"/>
      <c r="Q104" s="9"/>
      <c r="R104" s="8"/>
      <c r="S104" s="8"/>
    </row>
    <row r="105" spans="3:19" x14ac:dyDescent="0.25">
      <c r="C105" s="28"/>
      <c r="D105" s="28"/>
      <c r="E105" s="11"/>
      <c r="F105" s="8"/>
      <c r="G105" s="8"/>
      <c r="H105" s="8"/>
      <c r="I105" s="8"/>
      <c r="J105" s="8"/>
      <c r="K105" s="9"/>
      <c r="L105" s="10"/>
      <c r="M105" s="8"/>
      <c r="N105" s="8"/>
      <c r="O105" s="8"/>
      <c r="P105" s="8"/>
      <c r="Q105" s="9"/>
      <c r="R105" s="8"/>
      <c r="S105" s="8"/>
    </row>
    <row r="106" spans="3:19" x14ac:dyDescent="0.25">
      <c r="C106" s="28"/>
      <c r="D106" s="28"/>
      <c r="E106" s="11"/>
      <c r="F106" s="8"/>
      <c r="G106" s="8"/>
      <c r="H106" s="8"/>
      <c r="I106" s="8"/>
      <c r="J106" s="8"/>
      <c r="K106" s="9"/>
      <c r="L106" s="10"/>
      <c r="M106" s="8"/>
      <c r="N106" s="8"/>
      <c r="O106" s="8"/>
      <c r="P106" s="8"/>
      <c r="Q106" s="9"/>
      <c r="R106" s="8"/>
      <c r="S106" s="8"/>
    </row>
    <row r="107" spans="3:19" x14ac:dyDescent="0.25">
      <c r="C107" s="28"/>
      <c r="D107" s="28"/>
      <c r="E107" s="11"/>
      <c r="F107" s="8"/>
      <c r="G107" s="8"/>
      <c r="H107" s="8"/>
      <c r="I107" s="8"/>
      <c r="J107" s="8"/>
      <c r="K107" s="9"/>
      <c r="L107" s="10"/>
      <c r="M107" s="8"/>
      <c r="N107" s="8"/>
      <c r="O107" s="8"/>
      <c r="P107" s="8"/>
      <c r="Q107" s="9"/>
      <c r="R107" s="8"/>
      <c r="S107" s="8"/>
    </row>
    <row r="108" spans="3:19" x14ac:dyDescent="0.25">
      <c r="C108" s="28"/>
      <c r="D108" s="28"/>
      <c r="E108" s="11"/>
      <c r="F108" s="8"/>
      <c r="G108" s="8"/>
      <c r="H108" s="8"/>
      <c r="I108" s="8"/>
      <c r="J108" s="8"/>
      <c r="K108" s="9"/>
      <c r="L108" s="10"/>
      <c r="M108" s="8"/>
      <c r="N108" s="8"/>
      <c r="O108" s="8"/>
      <c r="P108" s="8"/>
      <c r="Q108" s="9"/>
      <c r="R108" s="8"/>
      <c r="S108" s="8"/>
    </row>
    <row r="109" spans="3:19" x14ac:dyDescent="0.25">
      <c r="C109" s="28"/>
      <c r="D109" s="28"/>
      <c r="E109" s="11"/>
      <c r="F109" s="8"/>
      <c r="G109" s="8"/>
      <c r="H109" s="8"/>
      <c r="I109" s="8"/>
      <c r="J109" s="8"/>
      <c r="K109" s="9"/>
      <c r="L109" s="10"/>
      <c r="M109" s="8"/>
      <c r="N109" s="8"/>
      <c r="O109" s="8"/>
      <c r="P109" s="8"/>
      <c r="Q109" s="9"/>
      <c r="R109" s="8"/>
      <c r="S109" s="8"/>
    </row>
    <row r="110" spans="3:19" x14ac:dyDescent="0.25">
      <c r="C110" s="28"/>
      <c r="D110" s="28"/>
      <c r="E110" s="11"/>
      <c r="F110" s="8"/>
      <c r="G110" s="8"/>
      <c r="H110" s="8"/>
      <c r="I110" s="8"/>
      <c r="J110" s="8"/>
      <c r="K110" s="9"/>
      <c r="L110" s="10"/>
      <c r="M110" s="8"/>
      <c r="N110" s="8"/>
      <c r="O110" s="8"/>
      <c r="P110" s="8"/>
      <c r="Q110" s="9"/>
      <c r="R110" s="8"/>
      <c r="S110" s="8"/>
    </row>
    <row r="111" spans="3:19" x14ac:dyDescent="0.25">
      <c r="C111" s="28"/>
      <c r="D111" s="28"/>
      <c r="E111" s="11"/>
      <c r="F111" s="8"/>
      <c r="G111" s="8"/>
      <c r="H111" s="8"/>
      <c r="I111" s="8"/>
      <c r="J111" s="8"/>
      <c r="K111" s="9"/>
      <c r="L111" s="10"/>
      <c r="M111" s="8"/>
      <c r="N111" s="8"/>
      <c r="O111" s="8"/>
      <c r="P111" s="8"/>
      <c r="Q111" s="9"/>
      <c r="R111" s="8"/>
      <c r="S111" s="8"/>
    </row>
    <row r="112" spans="3:19" x14ac:dyDescent="0.25">
      <c r="C112" s="28"/>
      <c r="D112" s="28"/>
      <c r="E112" s="11"/>
      <c r="F112" s="8"/>
      <c r="G112" s="8"/>
      <c r="H112" s="8"/>
      <c r="I112" s="8"/>
      <c r="J112" s="8"/>
      <c r="K112" s="9"/>
      <c r="L112" s="10"/>
      <c r="M112" s="8"/>
      <c r="N112" s="8"/>
      <c r="O112" s="8"/>
      <c r="P112" s="8"/>
      <c r="Q112" s="9"/>
      <c r="R112" s="8"/>
      <c r="S112" s="8"/>
    </row>
    <row r="113" spans="3:19" x14ac:dyDescent="0.25">
      <c r="C113" s="28"/>
      <c r="D113" s="28"/>
      <c r="E113" s="11"/>
      <c r="F113" s="8"/>
      <c r="G113" s="8"/>
      <c r="H113" s="8"/>
      <c r="I113" s="8"/>
      <c r="J113" s="8"/>
      <c r="K113" s="9"/>
      <c r="L113" s="10"/>
      <c r="M113" s="8"/>
      <c r="N113" s="8"/>
      <c r="O113" s="8"/>
      <c r="P113" s="8"/>
      <c r="Q113" s="9"/>
      <c r="R113" s="8"/>
      <c r="S113" s="8"/>
    </row>
    <row r="114" spans="3:19" x14ac:dyDescent="0.25">
      <c r="C114" s="28"/>
      <c r="D114" s="28"/>
      <c r="E114" s="11"/>
      <c r="F114" s="8"/>
      <c r="G114" s="8"/>
      <c r="H114" s="8"/>
      <c r="I114" s="8"/>
      <c r="J114" s="8"/>
      <c r="K114" s="9"/>
      <c r="L114" s="10"/>
      <c r="M114" s="8"/>
      <c r="N114" s="8"/>
      <c r="O114" s="8"/>
      <c r="P114" s="8"/>
      <c r="Q114" s="9"/>
      <c r="R114" s="8"/>
      <c r="S114" s="8"/>
    </row>
    <row r="115" spans="3:19" x14ac:dyDescent="0.25">
      <c r="C115" s="28"/>
      <c r="D115" s="28"/>
      <c r="E115" s="11"/>
      <c r="F115" s="8"/>
      <c r="G115" s="8"/>
      <c r="H115" s="8"/>
      <c r="I115" s="8"/>
      <c r="J115" s="8"/>
      <c r="K115" s="9"/>
      <c r="L115" s="10"/>
      <c r="M115" s="8"/>
      <c r="N115" s="8"/>
      <c r="O115" s="8"/>
      <c r="P115" s="8"/>
      <c r="Q115" s="9"/>
      <c r="R115" s="8"/>
      <c r="S115" s="8"/>
    </row>
    <row r="116" spans="3:19" x14ac:dyDescent="0.25">
      <c r="C116" s="28"/>
      <c r="D116" s="28"/>
      <c r="E116" s="11"/>
      <c r="F116" s="8"/>
      <c r="G116" s="8"/>
      <c r="H116" s="8"/>
      <c r="I116" s="8"/>
      <c r="J116" s="8"/>
      <c r="K116" s="9"/>
      <c r="L116" s="10"/>
      <c r="M116" s="8"/>
      <c r="N116" s="8"/>
      <c r="O116" s="8"/>
      <c r="P116" s="8"/>
      <c r="Q116" s="9"/>
      <c r="R116" s="8"/>
      <c r="S116" s="8"/>
    </row>
    <row r="117" spans="3:19" x14ac:dyDescent="0.25">
      <c r="C117" s="28"/>
      <c r="D117" s="28"/>
      <c r="E117" s="11"/>
      <c r="F117" s="8"/>
      <c r="G117" s="8"/>
      <c r="H117" s="8"/>
      <c r="I117" s="8"/>
      <c r="J117" s="8"/>
      <c r="K117" s="9"/>
      <c r="L117" s="10"/>
      <c r="M117" s="8"/>
      <c r="N117" s="8"/>
      <c r="O117" s="8"/>
      <c r="P117" s="8"/>
      <c r="Q117" s="9"/>
      <c r="R117" s="8"/>
      <c r="S117" s="8"/>
    </row>
    <row r="118" spans="3:19" x14ac:dyDescent="0.25">
      <c r="C118" s="28"/>
      <c r="D118" s="28"/>
      <c r="E118" s="11"/>
      <c r="F118" s="8"/>
      <c r="G118" s="8"/>
      <c r="H118" s="8"/>
      <c r="I118" s="8"/>
      <c r="J118" s="8"/>
      <c r="K118" s="9"/>
      <c r="L118" s="10"/>
      <c r="M118" s="8"/>
      <c r="N118" s="8"/>
      <c r="O118" s="8"/>
      <c r="P118" s="8"/>
      <c r="Q118" s="9"/>
      <c r="R118" s="8"/>
      <c r="S118" s="8"/>
    </row>
    <row r="119" spans="3:19" x14ac:dyDescent="0.25">
      <c r="C119" s="28"/>
      <c r="D119" s="28"/>
      <c r="E119" s="11"/>
      <c r="F119" s="8"/>
      <c r="G119" s="8"/>
      <c r="H119" s="8"/>
      <c r="I119" s="8"/>
      <c r="J119" s="8"/>
      <c r="K119" s="9"/>
      <c r="L119" s="10"/>
      <c r="M119" s="8"/>
      <c r="N119" s="8"/>
      <c r="O119" s="8"/>
      <c r="P119" s="8"/>
      <c r="Q119" s="9"/>
      <c r="R119" s="8"/>
      <c r="S119" s="8"/>
    </row>
    <row r="120" spans="3:19" x14ac:dyDescent="0.25">
      <c r="C120" s="28"/>
      <c r="D120" s="28"/>
      <c r="E120" s="11"/>
      <c r="F120" s="8"/>
      <c r="G120" s="8"/>
      <c r="H120" s="8"/>
      <c r="I120" s="8"/>
      <c r="J120" s="8"/>
      <c r="K120" s="9"/>
      <c r="L120" s="10"/>
      <c r="M120" s="8"/>
      <c r="N120" s="8"/>
      <c r="O120" s="8"/>
      <c r="P120" s="8"/>
      <c r="Q120" s="9"/>
      <c r="R120" s="8"/>
      <c r="S120" s="8"/>
    </row>
    <row r="121" spans="3:19" x14ac:dyDescent="0.25">
      <c r="C121" s="28"/>
      <c r="D121" s="28"/>
      <c r="E121" s="11"/>
      <c r="F121" s="8"/>
      <c r="G121" s="8"/>
      <c r="H121" s="8"/>
      <c r="I121" s="8"/>
      <c r="J121" s="8"/>
      <c r="K121" s="9"/>
      <c r="L121" s="10"/>
      <c r="M121" s="8"/>
      <c r="N121" s="8"/>
      <c r="O121" s="8"/>
      <c r="P121" s="8"/>
      <c r="Q121" s="9"/>
      <c r="R121" s="8"/>
      <c r="S121" s="8"/>
    </row>
    <row r="122" spans="3:19" x14ac:dyDescent="0.25">
      <c r="C122" s="28"/>
      <c r="D122" s="28"/>
      <c r="E122" s="11"/>
      <c r="F122" s="8"/>
      <c r="G122" s="8"/>
      <c r="H122" s="8"/>
      <c r="I122" s="8"/>
      <c r="J122" s="8"/>
      <c r="K122" s="9"/>
      <c r="L122" s="10"/>
      <c r="M122" s="8"/>
      <c r="N122" s="8"/>
      <c r="O122" s="8"/>
      <c r="P122" s="8"/>
      <c r="Q122" s="9"/>
      <c r="R122" s="8"/>
      <c r="S122" s="8"/>
    </row>
    <row r="123" spans="3:19" x14ac:dyDescent="0.25">
      <c r="C123" s="28"/>
      <c r="D123" s="28"/>
      <c r="E123" s="11"/>
      <c r="F123" s="8"/>
      <c r="G123" s="8"/>
      <c r="H123" s="8"/>
      <c r="I123" s="8"/>
      <c r="J123" s="8"/>
      <c r="K123" s="9"/>
      <c r="L123" s="10"/>
      <c r="M123" s="8"/>
      <c r="N123" s="8"/>
      <c r="O123" s="8"/>
      <c r="P123" s="8"/>
      <c r="Q123" s="9"/>
      <c r="R123" s="8"/>
      <c r="S123" s="8"/>
    </row>
    <row r="124" spans="3:19" x14ac:dyDescent="0.25">
      <c r="C124" s="28"/>
      <c r="D124" s="28"/>
      <c r="E124" s="11"/>
      <c r="F124" s="8"/>
      <c r="G124" s="8"/>
      <c r="H124" s="8"/>
      <c r="I124" s="8"/>
      <c r="J124" s="8"/>
      <c r="K124" s="9"/>
      <c r="L124" s="10"/>
      <c r="M124" s="8"/>
      <c r="N124" s="8"/>
      <c r="O124" s="8"/>
      <c r="P124" s="8"/>
      <c r="Q124" s="9"/>
      <c r="R124" s="8"/>
      <c r="S124" s="8"/>
    </row>
    <row r="125" spans="3:19" x14ac:dyDescent="0.25">
      <c r="C125" s="28"/>
      <c r="D125" s="28"/>
      <c r="E125" s="11"/>
      <c r="F125" s="8"/>
      <c r="G125" s="8"/>
      <c r="H125" s="8"/>
      <c r="I125" s="8"/>
      <c r="J125" s="8"/>
      <c r="K125" s="9"/>
      <c r="L125" s="10"/>
      <c r="M125" s="8"/>
      <c r="N125" s="8"/>
      <c r="O125" s="8"/>
      <c r="P125" s="8"/>
      <c r="Q125" s="9"/>
      <c r="R125" s="8"/>
      <c r="S125" s="8"/>
    </row>
    <row r="126" spans="3:19" x14ac:dyDescent="0.25">
      <c r="C126" s="28"/>
      <c r="D126" s="28"/>
      <c r="E126" s="11"/>
      <c r="F126" s="8"/>
      <c r="G126" s="8"/>
      <c r="H126" s="8"/>
      <c r="I126" s="8"/>
      <c r="J126" s="8"/>
      <c r="K126" s="9"/>
      <c r="L126" s="10"/>
      <c r="M126" s="8"/>
      <c r="N126" s="8"/>
      <c r="O126" s="8"/>
      <c r="P126" s="8"/>
      <c r="Q126" s="9"/>
      <c r="R126" s="8"/>
      <c r="S126" s="8"/>
    </row>
    <row r="127" spans="3:19" x14ac:dyDescent="0.25">
      <c r="C127" s="28"/>
      <c r="D127" s="28"/>
      <c r="E127" s="11"/>
      <c r="F127" s="8"/>
      <c r="G127" s="8"/>
      <c r="H127" s="8"/>
      <c r="I127" s="8"/>
      <c r="J127" s="8"/>
      <c r="K127" s="9"/>
      <c r="L127" s="10"/>
      <c r="M127" s="8"/>
      <c r="N127" s="8"/>
      <c r="O127" s="8"/>
      <c r="P127" s="8"/>
      <c r="Q127" s="9"/>
      <c r="R127" s="8"/>
      <c r="S127" s="8"/>
    </row>
    <row r="128" spans="3:19" x14ac:dyDescent="0.25">
      <c r="C128" s="28"/>
      <c r="D128" s="28"/>
      <c r="E128" s="11"/>
      <c r="F128" s="8"/>
      <c r="G128" s="8"/>
      <c r="H128" s="8"/>
      <c r="I128" s="8"/>
      <c r="J128" s="8"/>
      <c r="K128" s="9"/>
      <c r="L128" s="10"/>
      <c r="M128" s="8"/>
      <c r="N128" s="8"/>
      <c r="O128" s="8"/>
      <c r="P128" s="8"/>
      <c r="Q128" s="9"/>
      <c r="R128" s="8"/>
      <c r="S128" s="8"/>
    </row>
    <row r="129" spans="3:19" x14ac:dyDescent="0.25">
      <c r="C129" s="28"/>
      <c r="D129" s="28"/>
      <c r="E129" s="11"/>
      <c r="F129" s="8"/>
      <c r="G129" s="8"/>
      <c r="H129" s="8"/>
      <c r="I129" s="8"/>
      <c r="J129" s="8"/>
      <c r="K129" s="9"/>
      <c r="L129" s="10"/>
      <c r="M129" s="8"/>
      <c r="N129" s="8"/>
      <c r="O129" s="8"/>
      <c r="P129" s="8"/>
      <c r="Q129" s="9"/>
      <c r="R129" s="8"/>
      <c r="S129" s="8"/>
    </row>
    <row r="130" spans="3:19" x14ac:dyDescent="0.25">
      <c r="C130" s="28"/>
      <c r="D130" s="28"/>
      <c r="E130" s="11"/>
      <c r="F130" s="8"/>
      <c r="G130" s="8"/>
      <c r="H130" s="8"/>
      <c r="I130" s="8"/>
      <c r="J130" s="8"/>
      <c r="K130" s="9"/>
      <c r="L130" s="10"/>
      <c r="M130" s="8"/>
      <c r="N130" s="8"/>
      <c r="O130" s="8"/>
      <c r="P130" s="8"/>
      <c r="Q130" s="9"/>
      <c r="R130" s="8"/>
      <c r="S130" s="8"/>
    </row>
    <row r="131" spans="3:19" x14ac:dyDescent="0.25">
      <c r="C131" s="28"/>
      <c r="D131" s="28"/>
      <c r="E131" s="11"/>
      <c r="F131" s="8"/>
      <c r="G131" s="8"/>
      <c r="H131" s="8"/>
      <c r="I131" s="8"/>
      <c r="J131" s="8"/>
      <c r="K131" s="9"/>
      <c r="L131" s="10"/>
      <c r="M131" s="8"/>
      <c r="N131" s="8"/>
      <c r="O131" s="8"/>
      <c r="P131" s="8"/>
      <c r="Q131" s="9"/>
      <c r="R131" s="8"/>
      <c r="S131" s="8"/>
    </row>
    <row r="132" spans="3:19" x14ac:dyDescent="0.25">
      <c r="C132" s="28"/>
      <c r="D132" s="28"/>
      <c r="E132" s="11"/>
      <c r="F132" s="8"/>
      <c r="G132" s="8"/>
      <c r="H132" s="8"/>
      <c r="I132" s="8"/>
      <c r="J132" s="8"/>
      <c r="K132" s="9"/>
      <c r="L132" s="10"/>
      <c r="M132" s="8"/>
      <c r="N132" s="8"/>
      <c r="O132" s="8"/>
      <c r="P132" s="8"/>
      <c r="Q132" s="9"/>
      <c r="R132" s="8"/>
      <c r="S132" s="8"/>
    </row>
    <row r="133" spans="3:19" x14ac:dyDescent="0.25">
      <c r="C133" s="28"/>
      <c r="D133" s="28"/>
      <c r="E133" s="11"/>
      <c r="F133" s="8"/>
      <c r="G133" s="8"/>
      <c r="H133" s="8"/>
      <c r="I133" s="8"/>
      <c r="J133" s="8"/>
      <c r="K133" s="9"/>
      <c r="L133" s="10"/>
      <c r="M133" s="8"/>
      <c r="N133" s="8"/>
      <c r="O133" s="8"/>
      <c r="P133" s="8"/>
      <c r="Q133" s="9"/>
      <c r="R133" s="8"/>
      <c r="S133" s="8"/>
    </row>
    <row r="134" spans="3:19" x14ac:dyDescent="0.25">
      <c r="C134" s="28"/>
      <c r="D134" s="28"/>
      <c r="E134" s="11"/>
      <c r="F134" s="8"/>
      <c r="G134" s="8"/>
      <c r="H134" s="8"/>
      <c r="I134" s="8"/>
      <c r="J134" s="8"/>
      <c r="K134" s="9"/>
      <c r="L134" s="10"/>
      <c r="M134" s="8"/>
      <c r="N134" s="8"/>
      <c r="O134" s="8"/>
      <c r="P134" s="8"/>
      <c r="Q134" s="9"/>
      <c r="R134" s="8"/>
      <c r="S134" s="8"/>
    </row>
    <row r="135" spans="3:19" x14ac:dyDescent="0.25">
      <c r="C135" s="28"/>
      <c r="D135" s="28"/>
      <c r="E135" s="11"/>
      <c r="F135" s="8"/>
      <c r="G135" s="8"/>
      <c r="H135" s="8"/>
      <c r="I135" s="8"/>
      <c r="J135" s="8"/>
      <c r="K135" s="9"/>
      <c r="L135" s="10"/>
      <c r="M135" s="8"/>
      <c r="N135" s="8"/>
      <c r="O135" s="8"/>
      <c r="P135" s="8"/>
      <c r="Q135" s="9"/>
      <c r="R135" s="8"/>
      <c r="S135" s="8"/>
    </row>
    <row r="136" spans="3:19" x14ac:dyDescent="0.25">
      <c r="C136" s="28"/>
      <c r="D136" s="28"/>
      <c r="E136" s="11"/>
      <c r="F136" s="8"/>
      <c r="G136" s="8"/>
      <c r="H136" s="8"/>
      <c r="I136" s="8"/>
      <c r="J136" s="8"/>
      <c r="K136" s="9"/>
      <c r="L136" s="10"/>
      <c r="M136" s="8"/>
      <c r="N136" s="8"/>
      <c r="O136" s="8"/>
      <c r="P136" s="8"/>
      <c r="Q136" s="9"/>
      <c r="R136" s="8"/>
      <c r="S136" s="8"/>
    </row>
    <row r="137" spans="3:19" x14ac:dyDescent="0.25">
      <c r="C137" s="28"/>
      <c r="D137" s="28"/>
      <c r="E137" s="11"/>
      <c r="F137" s="8"/>
      <c r="G137" s="8"/>
      <c r="H137" s="8"/>
      <c r="I137" s="8"/>
      <c r="J137" s="8"/>
      <c r="K137" s="9"/>
      <c r="L137" s="10"/>
      <c r="M137" s="8"/>
      <c r="N137" s="8"/>
      <c r="O137" s="8"/>
      <c r="P137" s="8"/>
      <c r="Q137" s="9"/>
      <c r="R137" s="8"/>
      <c r="S137" s="8"/>
    </row>
    <row r="138" spans="3:19" x14ac:dyDescent="0.25">
      <c r="C138" s="28"/>
      <c r="D138" s="28"/>
      <c r="E138" s="11"/>
      <c r="F138" s="8"/>
      <c r="G138" s="8"/>
      <c r="H138" s="8"/>
      <c r="I138" s="8"/>
      <c r="J138" s="8"/>
      <c r="K138" s="9"/>
      <c r="L138" s="10"/>
      <c r="M138" s="8"/>
      <c r="N138" s="8"/>
      <c r="O138" s="8"/>
      <c r="P138" s="8"/>
      <c r="Q138" s="9"/>
      <c r="R138" s="8"/>
      <c r="S138" s="8"/>
    </row>
    <row r="139" spans="3:19" x14ac:dyDescent="0.25">
      <c r="C139" s="28"/>
      <c r="D139" s="28"/>
      <c r="E139" s="11"/>
      <c r="F139" s="8"/>
      <c r="G139" s="8"/>
      <c r="H139" s="8"/>
      <c r="I139" s="8"/>
      <c r="J139" s="8"/>
      <c r="K139" s="9"/>
      <c r="L139" s="10"/>
      <c r="M139" s="8"/>
      <c r="N139" s="8"/>
      <c r="O139" s="8"/>
      <c r="P139" s="8"/>
      <c r="Q139" s="9"/>
      <c r="R139" s="8"/>
      <c r="S139" s="8"/>
    </row>
    <row r="140" spans="3:19" x14ac:dyDescent="0.25">
      <c r="C140" s="28"/>
      <c r="D140" s="28"/>
      <c r="E140" s="11"/>
      <c r="F140" s="8"/>
      <c r="G140" s="8"/>
      <c r="H140" s="8"/>
      <c r="I140" s="8"/>
      <c r="J140" s="8"/>
      <c r="K140" s="9"/>
      <c r="L140" s="10"/>
      <c r="M140" s="8"/>
      <c r="N140" s="8"/>
      <c r="O140" s="8"/>
      <c r="P140" s="8"/>
      <c r="Q140" s="9"/>
      <c r="R140" s="8"/>
      <c r="S140" s="8"/>
    </row>
    <row r="141" spans="3:19" x14ac:dyDescent="0.25">
      <c r="C141" s="28"/>
      <c r="D141" s="28"/>
      <c r="E141" s="11"/>
      <c r="F141" s="8"/>
      <c r="G141" s="8"/>
      <c r="H141" s="8"/>
      <c r="I141" s="8"/>
      <c r="J141" s="8"/>
      <c r="K141" s="9"/>
      <c r="L141" s="10"/>
      <c r="M141" s="8"/>
      <c r="N141" s="8"/>
      <c r="O141" s="8"/>
      <c r="P141" s="8"/>
      <c r="Q141" s="9"/>
      <c r="R141" s="8"/>
      <c r="S141" s="8"/>
    </row>
    <row r="142" spans="3:19" x14ac:dyDescent="0.25">
      <c r="C142" s="28"/>
      <c r="D142" s="28"/>
      <c r="E142" s="11"/>
      <c r="F142" s="8"/>
      <c r="G142" s="8"/>
      <c r="H142" s="8"/>
      <c r="I142" s="8"/>
      <c r="J142" s="8"/>
      <c r="K142" s="9"/>
      <c r="L142" s="10"/>
      <c r="M142" s="8"/>
      <c r="N142" s="8"/>
      <c r="O142" s="8"/>
      <c r="P142" s="8"/>
      <c r="Q142" s="9"/>
      <c r="R142" s="8"/>
      <c r="S142" s="8"/>
    </row>
    <row r="143" spans="3:19" x14ac:dyDescent="0.25">
      <c r="C143" s="28"/>
      <c r="D143" s="28"/>
      <c r="E143" s="11"/>
      <c r="F143" s="8"/>
      <c r="G143" s="8"/>
      <c r="H143" s="8"/>
      <c r="I143" s="8"/>
      <c r="J143" s="8"/>
      <c r="K143" s="9"/>
      <c r="L143" s="10"/>
      <c r="M143" s="8"/>
      <c r="N143" s="8"/>
      <c r="O143" s="8"/>
      <c r="P143" s="8"/>
      <c r="Q143" s="9"/>
      <c r="R143" s="8"/>
      <c r="S143" s="8"/>
    </row>
    <row r="144" spans="3:19" x14ac:dyDescent="0.25">
      <c r="C144" s="28"/>
      <c r="D144" s="28"/>
      <c r="E144" s="11"/>
      <c r="F144" s="8"/>
      <c r="G144" s="8"/>
      <c r="H144" s="8"/>
      <c r="I144" s="8"/>
      <c r="J144" s="8"/>
      <c r="K144" s="9"/>
      <c r="L144" s="10"/>
      <c r="M144" s="8"/>
      <c r="N144" s="8"/>
      <c r="O144" s="8"/>
      <c r="P144" s="8"/>
      <c r="Q144" s="9"/>
      <c r="R144" s="8"/>
      <c r="S144" s="8"/>
    </row>
    <row r="145" spans="3:19" x14ac:dyDescent="0.25">
      <c r="C145" s="28"/>
      <c r="D145" s="28"/>
      <c r="E145" s="11"/>
      <c r="F145" s="8"/>
      <c r="G145" s="8"/>
      <c r="H145" s="8"/>
      <c r="I145" s="8"/>
      <c r="J145" s="8"/>
      <c r="K145" s="9"/>
      <c r="L145" s="10"/>
      <c r="M145" s="8"/>
      <c r="N145" s="8"/>
      <c r="O145" s="8"/>
      <c r="P145" s="8"/>
      <c r="Q145" s="9"/>
      <c r="R145" s="8"/>
      <c r="S145" s="8"/>
    </row>
    <row r="146" spans="3:19" x14ac:dyDescent="0.25">
      <c r="C146" s="28"/>
      <c r="D146" s="28"/>
      <c r="E146" s="11"/>
      <c r="F146" s="8"/>
      <c r="G146" s="8"/>
      <c r="H146" s="8"/>
      <c r="I146" s="8"/>
      <c r="J146" s="8"/>
      <c r="K146" s="9"/>
      <c r="L146" s="10"/>
      <c r="M146" s="8"/>
      <c r="N146" s="8"/>
      <c r="O146" s="8"/>
      <c r="P146" s="8"/>
      <c r="Q146" s="9"/>
      <c r="R146" s="8"/>
      <c r="S146" s="8"/>
    </row>
    <row r="147" spans="3:19" x14ac:dyDescent="0.25">
      <c r="C147" s="28"/>
      <c r="D147" s="28"/>
      <c r="E147" s="11"/>
      <c r="F147" s="8"/>
      <c r="G147" s="8"/>
      <c r="H147" s="8"/>
      <c r="I147" s="8"/>
      <c r="J147" s="8"/>
      <c r="K147" s="9"/>
      <c r="L147" s="10"/>
      <c r="M147" s="8"/>
      <c r="N147" s="8"/>
      <c r="O147" s="8"/>
      <c r="P147" s="8"/>
      <c r="Q147" s="9"/>
      <c r="R147" s="8"/>
      <c r="S147" s="8"/>
    </row>
    <row r="148" spans="3:19" x14ac:dyDescent="0.25">
      <c r="C148" s="28"/>
      <c r="D148" s="28"/>
      <c r="E148" s="11"/>
      <c r="F148" s="8"/>
      <c r="G148" s="8"/>
      <c r="H148" s="8"/>
      <c r="I148" s="8"/>
      <c r="J148" s="8"/>
      <c r="K148" s="9"/>
      <c r="L148" s="10"/>
      <c r="M148" s="8"/>
      <c r="N148" s="8"/>
      <c r="O148" s="8"/>
      <c r="P148" s="8"/>
      <c r="Q148" s="9"/>
      <c r="R148" s="8"/>
      <c r="S148" s="8"/>
    </row>
    <row r="149" spans="3:19" x14ac:dyDescent="0.25">
      <c r="C149" s="28"/>
      <c r="D149" s="28"/>
      <c r="E149" s="11"/>
      <c r="F149" s="8"/>
      <c r="G149" s="8"/>
      <c r="H149" s="8"/>
      <c r="I149" s="8"/>
      <c r="J149" s="8"/>
      <c r="K149" s="9"/>
      <c r="L149" s="10"/>
      <c r="M149" s="8"/>
      <c r="N149" s="8"/>
      <c r="O149" s="8"/>
      <c r="P149" s="8"/>
      <c r="Q149" s="9"/>
      <c r="R149" s="8"/>
      <c r="S149" s="8"/>
    </row>
    <row r="150" spans="3:19" x14ac:dyDescent="0.25">
      <c r="C150" s="28"/>
      <c r="D150" s="28"/>
      <c r="E150" s="11"/>
      <c r="F150" s="8"/>
      <c r="G150" s="8"/>
      <c r="H150" s="8"/>
      <c r="I150" s="8"/>
      <c r="J150" s="8"/>
      <c r="K150" s="9"/>
      <c r="L150" s="10"/>
      <c r="M150" s="8"/>
      <c r="N150" s="8"/>
      <c r="O150" s="8"/>
      <c r="P150" s="8"/>
      <c r="Q150" s="9"/>
      <c r="R150" s="8"/>
      <c r="S150" s="8"/>
    </row>
    <row r="151" spans="3:19" x14ac:dyDescent="0.25">
      <c r="C151" s="28"/>
      <c r="D151" s="28"/>
      <c r="E151" s="11"/>
      <c r="F151" s="8"/>
      <c r="G151" s="8"/>
      <c r="H151" s="8"/>
      <c r="I151" s="8"/>
      <c r="J151" s="8"/>
      <c r="K151" s="9"/>
      <c r="L151" s="10"/>
      <c r="M151" s="8"/>
      <c r="N151" s="8"/>
      <c r="O151" s="8"/>
      <c r="P151" s="8"/>
      <c r="Q151" s="9"/>
      <c r="R151" s="8"/>
      <c r="S151" s="8"/>
    </row>
    <row r="152" spans="3:19" x14ac:dyDescent="0.25">
      <c r="C152" s="28"/>
      <c r="D152" s="28"/>
      <c r="E152" s="11"/>
      <c r="F152" s="8"/>
      <c r="G152" s="8"/>
      <c r="H152" s="8"/>
      <c r="I152" s="8"/>
      <c r="J152" s="8"/>
      <c r="K152" s="9"/>
      <c r="L152" s="10"/>
      <c r="M152" s="8"/>
      <c r="N152" s="8"/>
      <c r="O152" s="8"/>
      <c r="P152" s="8"/>
      <c r="Q152" s="9"/>
      <c r="R152" s="8"/>
      <c r="S152" s="8"/>
    </row>
    <row r="153" spans="3:19" x14ac:dyDescent="0.25">
      <c r="C153" s="28"/>
      <c r="D153" s="28"/>
      <c r="E153" s="11"/>
      <c r="F153" s="8"/>
      <c r="G153" s="8"/>
      <c r="H153" s="8"/>
      <c r="I153" s="8"/>
      <c r="J153" s="8"/>
      <c r="K153" s="9"/>
      <c r="L153" s="10"/>
      <c r="M153" s="8"/>
      <c r="N153" s="8"/>
      <c r="O153" s="8"/>
      <c r="P153" s="8"/>
      <c r="Q153" s="9"/>
      <c r="R153" s="8"/>
      <c r="S153" s="8"/>
    </row>
    <row r="154" spans="3:19" x14ac:dyDescent="0.25">
      <c r="C154" s="28"/>
      <c r="D154" s="28"/>
      <c r="E154" s="11"/>
      <c r="F154" s="8"/>
      <c r="G154" s="8"/>
      <c r="H154" s="8"/>
      <c r="I154" s="8"/>
      <c r="J154" s="8"/>
      <c r="K154" s="9"/>
      <c r="L154" s="10"/>
      <c r="M154" s="8"/>
      <c r="N154" s="8"/>
      <c r="O154" s="8"/>
      <c r="P154" s="8"/>
      <c r="Q154" s="9"/>
      <c r="R154" s="8"/>
      <c r="S154" s="8"/>
    </row>
    <row r="155" spans="3:19" x14ac:dyDescent="0.25">
      <c r="C155" s="28"/>
      <c r="D155" s="28"/>
      <c r="E155" s="11"/>
      <c r="F155" s="8"/>
      <c r="G155" s="8"/>
      <c r="H155" s="8"/>
      <c r="I155" s="8"/>
      <c r="J155" s="8"/>
      <c r="K155" s="9"/>
      <c r="L155" s="10"/>
      <c r="M155" s="8"/>
      <c r="N155" s="8"/>
      <c r="O155" s="8"/>
      <c r="P155" s="8"/>
      <c r="Q155" s="9"/>
      <c r="R155" s="8"/>
      <c r="S155" s="8"/>
    </row>
    <row r="156" spans="3:19" x14ac:dyDescent="0.25">
      <c r="C156" s="28"/>
      <c r="D156" s="28"/>
      <c r="E156" s="11"/>
      <c r="F156" s="8"/>
      <c r="G156" s="8"/>
      <c r="H156" s="8"/>
      <c r="I156" s="8"/>
      <c r="J156" s="8"/>
      <c r="K156" s="9"/>
      <c r="L156" s="10"/>
      <c r="M156" s="8"/>
      <c r="N156" s="8"/>
      <c r="O156" s="8"/>
      <c r="P156" s="8"/>
      <c r="Q156" s="9"/>
      <c r="R156" s="8"/>
      <c r="S156" s="8"/>
    </row>
    <row r="157" spans="3:19" x14ac:dyDescent="0.25">
      <c r="C157" s="28"/>
      <c r="D157" s="28"/>
      <c r="E157" s="11"/>
      <c r="F157" s="8"/>
      <c r="G157" s="8"/>
      <c r="H157" s="8"/>
      <c r="I157" s="8"/>
      <c r="J157" s="8"/>
      <c r="K157" s="9"/>
      <c r="L157" s="10"/>
      <c r="M157" s="8"/>
      <c r="N157" s="8"/>
      <c r="O157" s="8"/>
      <c r="P157" s="8"/>
      <c r="Q157" s="9"/>
      <c r="R157" s="8"/>
      <c r="S157" s="8"/>
    </row>
    <row r="158" spans="3:19" x14ac:dyDescent="0.25">
      <c r="C158" s="28"/>
      <c r="D158" s="28"/>
      <c r="E158" s="11"/>
      <c r="F158" s="8"/>
      <c r="G158" s="8"/>
      <c r="H158" s="8"/>
      <c r="I158" s="8"/>
      <c r="J158" s="8"/>
      <c r="K158" s="9"/>
      <c r="L158" s="10"/>
      <c r="M158" s="8"/>
      <c r="N158" s="8"/>
      <c r="O158" s="8"/>
      <c r="P158" s="8"/>
      <c r="Q158" s="9"/>
      <c r="R158" s="8"/>
      <c r="S158" s="8"/>
    </row>
    <row r="159" spans="3:19" x14ac:dyDescent="0.25">
      <c r="C159" s="28"/>
      <c r="D159" s="28"/>
      <c r="E159" s="11"/>
      <c r="F159" s="8"/>
      <c r="G159" s="8"/>
      <c r="H159" s="8"/>
      <c r="I159" s="8"/>
      <c r="J159" s="8"/>
      <c r="K159" s="9"/>
      <c r="L159" s="10"/>
      <c r="M159" s="8"/>
      <c r="N159" s="8"/>
      <c r="O159" s="8"/>
      <c r="P159" s="8"/>
      <c r="Q159" s="9"/>
      <c r="R159" s="8"/>
      <c r="S159" s="8"/>
    </row>
    <row r="160" spans="3:19" x14ac:dyDescent="0.25">
      <c r="C160" s="28"/>
      <c r="D160" s="28"/>
      <c r="E160" s="11"/>
      <c r="F160" s="8"/>
      <c r="G160" s="8"/>
      <c r="H160" s="8"/>
      <c r="I160" s="8"/>
      <c r="J160" s="8"/>
      <c r="K160" s="9"/>
      <c r="L160" s="10"/>
      <c r="M160" s="8"/>
      <c r="N160" s="8"/>
      <c r="O160" s="8"/>
      <c r="P160" s="8"/>
      <c r="Q160" s="9"/>
      <c r="R160" s="8"/>
      <c r="S160" s="8"/>
    </row>
    <row r="161" spans="3:19" x14ac:dyDescent="0.25">
      <c r="C161" s="28"/>
      <c r="D161" s="28"/>
      <c r="E161" s="11"/>
      <c r="F161" s="8"/>
      <c r="G161" s="8"/>
      <c r="H161" s="8"/>
      <c r="I161" s="8"/>
      <c r="J161" s="8"/>
      <c r="K161" s="9"/>
      <c r="L161" s="10"/>
      <c r="M161" s="8"/>
      <c r="N161" s="8"/>
      <c r="O161" s="8"/>
      <c r="P161" s="8"/>
      <c r="Q161" s="9"/>
      <c r="R161" s="8"/>
      <c r="S161" s="8"/>
    </row>
    <row r="162" spans="3:19" x14ac:dyDescent="0.25">
      <c r="C162" s="28"/>
      <c r="D162" s="28"/>
      <c r="E162" s="11"/>
      <c r="F162" s="8"/>
      <c r="G162" s="8"/>
      <c r="H162" s="8"/>
      <c r="I162" s="8"/>
      <c r="J162" s="8"/>
      <c r="K162" s="9"/>
      <c r="L162" s="10"/>
      <c r="M162" s="8"/>
      <c r="N162" s="8"/>
      <c r="O162" s="8"/>
      <c r="P162" s="8"/>
      <c r="Q162" s="9"/>
      <c r="R162" s="8"/>
      <c r="S162" s="8"/>
    </row>
    <row r="163" spans="3:19" x14ac:dyDescent="0.25">
      <c r="C163" s="28"/>
      <c r="D163" s="28"/>
      <c r="E163" s="11"/>
      <c r="F163" s="8"/>
      <c r="G163" s="8"/>
      <c r="H163" s="8"/>
      <c r="I163" s="8"/>
      <c r="J163" s="8"/>
      <c r="K163" s="9"/>
      <c r="L163" s="10"/>
      <c r="M163" s="8"/>
      <c r="N163" s="8"/>
      <c r="O163" s="8"/>
      <c r="P163" s="8"/>
      <c r="Q163" s="9"/>
      <c r="R163" s="8"/>
      <c r="S163" s="8"/>
    </row>
    <row r="164" spans="3:19" x14ac:dyDescent="0.25">
      <c r="C164" s="28"/>
      <c r="D164" s="28"/>
      <c r="E164" s="11"/>
      <c r="F164" s="8"/>
      <c r="G164" s="8"/>
      <c r="H164" s="8"/>
      <c r="I164" s="8"/>
      <c r="J164" s="8"/>
      <c r="K164" s="9"/>
      <c r="L164" s="10"/>
      <c r="M164" s="8"/>
      <c r="N164" s="8"/>
      <c r="O164" s="8"/>
      <c r="P164" s="8"/>
      <c r="Q164" s="9"/>
      <c r="R164" s="8"/>
      <c r="S164" s="8"/>
    </row>
    <row r="165" spans="3:19" x14ac:dyDescent="0.25">
      <c r="C165" s="28"/>
      <c r="D165" s="28"/>
      <c r="E165" s="11"/>
      <c r="F165" s="8"/>
      <c r="G165" s="8"/>
      <c r="H165" s="8"/>
      <c r="I165" s="8"/>
      <c r="J165" s="8"/>
      <c r="K165" s="9"/>
      <c r="L165" s="10"/>
      <c r="M165" s="8"/>
      <c r="N165" s="8"/>
      <c r="O165" s="8"/>
      <c r="P165" s="8"/>
      <c r="Q165" s="9"/>
      <c r="R165" s="8"/>
      <c r="S165" s="8"/>
    </row>
    <row r="166" spans="3:19" x14ac:dyDescent="0.25">
      <c r="C166" s="28"/>
      <c r="D166" s="28"/>
      <c r="E166" s="11"/>
      <c r="F166" s="8"/>
      <c r="G166" s="8"/>
      <c r="H166" s="8"/>
      <c r="I166" s="8"/>
      <c r="J166" s="8"/>
      <c r="K166" s="9"/>
      <c r="L166" s="10"/>
      <c r="M166" s="8"/>
      <c r="N166" s="8"/>
      <c r="O166" s="8"/>
      <c r="P166" s="8"/>
      <c r="Q166" s="9"/>
      <c r="R166" s="8"/>
      <c r="S166" s="8"/>
    </row>
    <row r="167" spans="3:19" x14ac:dyDescent="0.25">
      <c r="C167" s="28"/>
      <c r="D167" s="28"/>
      <c r="E167" s="11"/>
      <c r="F167" s="8"/>
      <c r="G167" s="8"/>
      <c r="H167" s="8"/>
      <c r="I167" s="8"/>
      <c r="J167" s="8"/>
      <c r="K167" s="9"/>
      <c r="L167" s="10"/>
      <c r="M167" s="8"/>
      <c r="N167" s="8"/>
      <c r="O167" s="8"/>
      <c r="P167" s="8"/>
      <c r="Q167" s="9"/>
      <c r="R167" s="8"/>
      <c r="S167" s="8"/>
    </row>
    <row r="168" spans="3:19" x14ac:dyDescent="0.25">
      <c r="C168" s="28"/>
      <c r="D168" s="28"/>
      <c r="E168" s="11"/>
      <c r="F168" s="8"/>
      <c r="G168" s="8"/>
      <c r="H168" s="8"/>
      <c r="I168" s="8"/>
      <c r="J168" s="8"/>
      <c r="K168" s="9"/>
      <c r="L168" s="10"/>
      <c r="M168" s="8"/>
      <c r="N168" s="8"/>
      <c r="O168" s="8"/>
      <c r="P168" s="8"/>
      <c r="Q168" s="9"/>
      <c r="R168" s="8"/>
      <c r="S168" s="8"/>
    </row>
    <row r="169" spans="3:19" x14ac:dyDescent="0.25">
      <c r="C169" s="28"/>
      <c r="D169" s="28"/>
      <c r="E169" s="11"/>
      <c r="F169" s="8"/>
      <c r="G169" s="8"/>
      <c r="H169" s="8"/>
      <c r="I169" s="8"/>
      <c r="J169" s="8"/>
      <c r="K169" s="9"/>
      <c r="L169" s="10"/>
      <c r="M169" s="8"/>
      <c r="N169" s="8"/>
      <c r="O169" s="8"/>
      <c r="P169" s="8"/>
      <c r="Q169" s="9"/>
      <c r="R169" s="8"/>
      <c r="S169" s="8"/>
    </row>
    <row r="170" spans="3:19" x14ac:dyDescent="0.25">
      <c r="C170" s="28"/>
      <c r="D170" s="28"/>
      <c r="E170" s="11"/>
      <c r="F170" s="8"/>
      <c r="G170" s="8"/>
      <c r="H170" s="8"/>
      <c r="I170" s="8"/>
      <c r="J170" s="8"/>
      <c r="K170" s="9"/>
      <c r="L170" s="10"/>
      <c r="M170" s="8"/>
      <c r="N170" s="8"/>
      <c r="O170" s="8"/>
      <c r="P170" s="8"/>
      <c r="Q170" s="9"/>
      <c r="R170" s="8"/>
      <c r="S170" s="8"/>
    </row>
    <row r="171" spans="3:19" x14ac:dyDescent="0.25">
      <c r="C171" s="28"/>
      <c r="D171" s="28"/>
      <c r="E171" s="11"/>
      <c r="F171" s="8"/>
      <c r="G171" s="8"/>
      <c r="H171" s="8"/>
      <c r="I171" s="8"/>
      <c r="J171" s="8"/>
      <c r="K171" s="9"/>
      <c r="L171" s="10"/>
      <c r="M171" s="8"/>
      <c r="N171" s="8"/>
      <c r="O171" s="8"/>
      <c r="P171" s="8"/>
      <c r="Q171" s="9"/>
      <c r="R171" s="8"/>
      <c r="S171" s="8"/>
    </row>
    <row r="172" spans="3:19" x14ac:dyDescent="0.25">
      <c r="C172" s="28"/>
      <c r="D172" s="28"/>
      <c r="E172" s="11"/>
      <c r="F172" s="8"/>
      <c r="G172" s="8"/>
      <c r="H172" s="8"/>
      <c r="I172" s="8"/>
      <c r="J172" s="8"/>
      <c r="K172" s="9"/>
      <c r="L172" s="10"/>
      <c r="M172" s="8"/>
      <c r="N172" s="8"/>
      <c r="O172" s="8"/>
      <c r="P172" s="8"/>
      <c r="Q172" s="9"/>
      <c r="R172" s="8"/>
      <c r="S172" s="8"/>
    </row>
    <row r="173" spans="3:19" x14ac:dyDescent="0.25">
      <c r="C173" s="28"/>
      <c r="D173" s="28"/>
      <c r="E173" s="11"/>
      <c r="F173" s="8"/>
      <c r="G173" s="8"/>
      <c r="H173" s="8"/>
      <c r="I173" s="8"/>
      <c r="J173" s="8"/>
      <c r="K173" s="9"/>
      <c r="L173" s="10"/>
      <c r="M173" s="8"/>
      <c r="N173" s="8"/>
      <c r="O173" s="8"/>
      <c r="P173" s="8"/>
      <c r="Q173" s="9"/>
      <c r="R173" s="8"/>
      <c r="S173" s="8"/>
    </row>
    <row r="174" spans="3:19" x14ac:dyDescent="0.25">
      <c r="C174" s="28"/>
      <c r="D174" s="28"/>
      <c r="E174" s="11"/>
      <c r="F174" s="8"/>
      <c r="G174" s="8"/>
      <c r="H174" s="8"/>
      <c r="I174" s="8"/>
      <c r="J174" s="8"/>
      <c r="K174" s="9"/>
      <c r="L174" s="10"/>
      <c r="M174" s="8"/>
      <c r="N174" s="8"/>
      <c r="O174" s="8"/>
      <c r="P174" s="8"/>
      <c r="Q174" s="9"/>
      <c r="R174" s="8"/>
      <c r="S174" s="8"/>
    </row>
    <row r="175" spans="3:19" x14ac:dyDescent="0.25">
      <c r="C175" s="28"/>
      <c r="D175" s="28"/>
      <c r="E175" s="11"/>
      <c r="F175" s="8"/>
      <c r="G175" s="8"/>
      <c r="H175" s="8"/>
      <c r="I175" s="8"/>
      <c r="J175" s="8"/>
      <c r="K175" s="9"/>
      <c r="L175" s="10"/>
      <c r="M175" s="8"/>
      <c r="N175" s="8"/>
      <c r="O175" s="8"/>
      <c r="P175" s="8"/>
      <c r="Q175" s="9"/>
      <c r="R175" s="8"/>
      <c r="S175" s="8"/>
    </row>
    <row r="176" spans="3:19" x14ac:dyDescent="0.25">
      <c r="C176" s="28"/>
      <c r="D176" s="28"/>
      <c r="E176" s="11"/>
      <c r="F176" s="8"/>
      <c r="G176" s="8"/>
      <c r="H176" s="8"/>
      <c r="I176" s="8"/>
      <c r="J176" s="8"/>
      <c r="K176" s="9"/>
      <c r="L176" s="10"/>
      <c r="M176" s="8"/>
      <c r="N176" s="8"/>
      <c r="O176" s="8"/>
      <c r="P176" s="8"/>
      <c r="Q176" s="9"/>
      <c r="R176" s="8"/>
      <c r="S176" s="8"/>
    </row>
    <row r="177" spans="3:19" x14ac:dyDescent="0.25">
      <c r="C177" s="28"/>
      <c r="D177" s="28"/>
      <c r="E177" s="11"/>
      <c r="F177" s="8"/>
      <c r="G177" s="8"/>
      <c r="H177" s="8"/>
      <c r="I177" s="8"/>
      <c r="J177" s="8"/>
      <c r="K177" s="9"/>
      <c r="L177" s="10"/>
      <c r="M177" s="8"/>
      <c r="N177" s="8"/>
      <c r="O177" s="8"/>
      <c r="P177" s="8"/>
      <c r="Q177" s="9"/>
      <c r="R177" s="8"/>
      <c r="S177" s="8"/>
    </row>
    <row r="178" spans="3:19" x14ac:dyDescent="0.25">
      <c r="C178" s="28"/>
      <c r="D178" s="28"/>
      <c r="E178" s="11"/>
      <c r="F178" s="8"/>
      <c r="G178" s="8"/>
      <c r="H178" s="8"/>
      <c r="I178" s="8"/>
      <c r="J178" s="8"/>
      <c r="K178" s="9"/>
      <c r="L178" s="10"/>
      <c r="M178" s="8"/>
      <c r="N178" s="8"/>
      <c r="O178" s="8"/>
      <c r="P178" s="8"/>
      <c r="Q178" s="9"/>
      <c r="R178" s="8"/>
      <c r="S178" s="8"/>
    </row>
    <row r="179" spans="3:19" x14ac:dyDescent="0.25">
      <c r="C179" s="28"/>
      <c r="D179" s="28"/>
      <c r="E179" s="11"/>
      <c r="F179" s="8"/>
      <c r="G179" s="8"/>
      <c r="H179" s="8"/>
      <c r="I179" s="8"/>
      <c r="J179" s="8"/>
      <c r="K179" s="9"/>
      <c r="L179" s="10"/>
      <c r="M179" s="8"/>
      <c r="N179" s="8"/>
      <c r="O179" s="8"/>
      <c r="P179" s="8"/>
      <c r="Q179" s="9"/>
      <c r="R179" s="8"/>
      <c r="S179" s="8"/>
    </row>
    <row r="180" spans="3:19" x14ac:dyDescent="0.25">
      <c r="C180" s="28"/>
      <c r="D180" s="28"/>
      <c r="E180" s="11"/>
      <c r="F180" s="8"/>
      <c r="G180" s="8"/>
      <c r="H180" s="8"/>
      <c r="I180" s="8"/>
      <c r="J180" s="8"/>
      <c r="K180" s="9"/>
      <c r="L180" s="10"/>
      <c r="M180" s="8"/>
      <c r="N180" s="8"/>
      <c r="O180" s="8"/>
      <c r="P180" s="8"/>
      <c r="Q180" s="9"/>
      <c r="R180" s="8"/>
      <c r="S180" s="8"/>
    </row>
    <row r="181" spans="3:19" x14ac:dyDescent="0.25">
      <c r="C181" s="28"/>
      <c r="D181" s="28"/>
      <c r="E181" s="11"/>
      <c r="F181" s="8"/>
      <c r="G181" s="8"/>
      <c r="H181" s="8"/>
      <c r="I181" s="8"/>
      <c r="J181" s="8"/>
      <c r="K181" s="9"/>
      <c r="L181" s="10"/>
      <c r="M181" s="8"/>
      <c r="N181" s="8"/>
      <c r="O181" s="8"/>
      <c r="P181" s="8"/>
      <c r="Q181" s="9"/>
      <c r="R181" s="8"/>
      <c r="S181" s="8"/>
    </row>
    <row r="182" spans="3:19" x14ac:dyDescent="0.25">
      <c r="C182" s="28"/>
      <c r="D182" s="28"/>
      <c r="E182" s="11"/>
      <c r="F182" s="8"/>
      <c r="G182" s="8"/>
      <c r="H182" s="8"/>
      <c r="I182" s="8"/>
      <c r="J182" s="8"/>
      <c r="K182" s="9"/>
      <c r="L182" s="10"/>
      <c r="M182" s="8"/>
      <c r="N182" s="8"/>
      <c r="O182" s="8"/>
      <c r="P182" s="8"/>
      <c r="Q182" s="9"/>
      <c r="R182" s="8"/>
      <c r="S182" s="8"/>
    </row>
    <row r="183" spans="3:19" x14ac:dyDescent="0.25">
      <c r="C183" s="28"/>
      <c r="D183" s="28"/>
      <c r="E183" s="11"/>
      <c r="F183" s="8"/>
      <c r="G183" s="8"/>
      <c r="H183" s="8"/>
      <c r="I183" s="8"/>
      <c r="J183" s="8"/>
      <c r="K183" s="9"/>
      <c r="L183" s="10"/>
      <c r="M183" s="8"/>
      <c r="N183" s="8"/>
      <c r="O183" s="8"/>
      <c r="P183" s="8"/>
      <c r="Q183" s="9"/>
      <c r="R183" s="8"/>
      <c r="S183" s="8"/>
    </row>
    <row r="184" spans="3:19" x14ac:dyDescent="0.25">
      <c r="C184" s="28"/>
      <c r="D184" s="28"/>
      <c r="E184" s="11"/>
      <c r="F184" s="8"/>
      <c r="G184" s="8"/>
      <c r="H184" s="8"/>
      <c r="I184" s="8"/>
      <c r="J184" s="8"/>
      <c r="K184" s="9"/>
      <c r="L184" s="10"/>
      <c r="M184" s="8"/>
      <c r="N184" s="8"/>
      <c r="O184" s="8"/>
      <c r="P184" s="8"/>
      <c r="Q184" s="9"/>
      <c r="R184" s="8"/>
      <c r="S184" s="8"/>
    </row>
    <row r="185" spans="3:19" x14ac:dyDescent="0.25">
      <c r="C185" s="28"/>
      <c r="D185" s="28"/>
      <c r="E185" s="11"/>
      <c r="F185" s="8"/>
      <c r="G185" s="8"/>
      <c r="H185" s="8"/>
      <c r="I185" s="8"/>
      <c r="J185" s="8"/>
      <c r="K185" s="9"/>
      <c r="L185" s="10"/>
      <c r="M185" s="8"/>
      <c r="N185" s="8"/>
      <c r="O185" s="8"/>
      <c r="P185" s="8"/>
      <c r="Q185" s="9"/>
      <c r="R185" s="8"/>
      <c r="S185" s="8"/>
    </row>
    <row r="186" spans="3:19" x14ac:dyDescent="0.25">
      <c r="C186" s="28"/>
      <c r="D186" s="28"/>
      <c r="E186" s="11"/>
      <c r="F186" s="8"/>
      <c r="G186" s="8"/>
      <c r="H186" s="8"/>
      <c r="I186" s="8"/>
      <c r="J186" s="8"/>
      <c r="K186" s="9"/>
      <c r="L186" s="10"/>
      <c r="M186" s="8"/>
      <c r="N186" s="8"/>
      <c r="O186" s="8"/>
      <c r="P186" s="8"/>
      <c r="Q186" s="9"/>
      <c r="R186" s="8"/>
      <c r="S186" s="8"/>
    </row>
    <row r="187" spans="3:19" x14ac:dyDescent="0.25">
      <c r="C187" s="28"/>
      <c r="D187" s="28"/>
      <c r="E187" s="11"/>
      <c r="F187" s="8"/>
      <c r="G187" s="8"/>
      <c r="H187" s="8"/>
      <c r="I187" s="8"/>
      <c r="J187" s="8"/>
      <c r="K187" s="9"/>
      <c r="L187" s="10"/>
      <c r="M187" s="8"/>
      <c r="N187" s="8"/>
      <c r="O187" s="8"/>
      <c r="P187" s="8"/>
      <c r="Q187" s="9"/>
      <c r="R187" s="8"/>
      <c r="S187" s="8"/>
    </row>
    <row r="188" spans="3:19" x14ac:dyDescent="0.25">
      <c r="C188" s="28"/>
      <c r="D188" s="28"/>
      <c r="E188" s="11"/>
      <c r="F188" s="8"/>
      <c r="G188" s="8"/>
      <c r="H188" s="8"/>
      <c r="I188" s="8"/>
      <c r="J188" s="8"/>
      <c r="K188" s="9"/>
      <c r="L188" s="10"/>
      <c r="M188" s="8"/>
      <c r="N188" s="8"/>
      <c r="O188" s="8"/>
      <c r="P188" s="8"/>
      <c r="Q188" s="9"/>
      <c r="R188" s="8"/>
      <c r="S188" s="8"/>
    </row>
    <row r="189" spans="3:19" x14ac:dyDescent="0.25">
      <c r="C189" s="28"/>
      <c r="D189" s="28"/>
      <c r="E189" s="11"/>
      <c r="F189" s="8"/>
      <c r="G189" s="8"/>
      <c r="H189" s="8"/>
      <c r="I189" s="8"/>
      <c r="J189" s="8"/>
      <c r="K189" s="9"/>
      <c r="L189" s="10"/>
      <c r="M189" s="8"/>
      <c r="N189" s="8"/>
      <c r="O189" s="8"/>
      <c r="P189" s="8"/>
      <c r="Q189" s="9"/>
      <c r="R189" s="8"/>
      <c r="S189" s="8"/>
    </row>
    <row r="190" spans="3:19" x14ac:dyDescent="0.25">
      <c r="C190" s="28"/>
      <c r="D190" s="28"/>
      <c r="E190" s="11"/>
      <c r="F190" s="8"/>
      <c r="G190" s="8"/>
      <c r="H190" s="8"/>
      <c r="I190" s="8"/>
      <c r="J190" s="8"/>
      <c r="K190" s="9"/>
      <c r="L190" s="10"/>
      <c r="M190" s="8"/>
      <c r="N190" s="8"/>
      <c r="O190" s="8"/>
      <c r="P190" s="8"/>
      <c r="Q190" s="9"/>
      <c r="R190" s="8"/>
      <c r="S190" s="8"/>
    </row>
    <row r="191" spans="3:19" x14ac:dyDescent="0.25">
      <c r="C191" s="28"/>
      <c r="D191" s="28"/>
      <c r="E191" s="11"/>
      <c r="F191" s="8"/>
      <c r="G191" s="8"/>
      <c r="H191" s="8"/>
      <c r="I191" s="8"/>
      <c r="J191" s="8"/>
      <c r="K191" s="9"/>
      <c r="L191" s="10"/>
      <c r="M191" s="8"/>
      <c r="N191" s="8"/>
      <c r="O191" s="8"/>
      <c r="P191" s="8"/>
      <c r="Q191" s="9"/>
      <c r="R191" s="8"/>
      <c r="S191" s="8"/>
    </row>
    <row r="192" spans="3:19" x14ac:dyDescent="0.25">
      <c r="C192" s="28"/>
      <c r="D192" s="28"/>
      <c r="E192" s="11"/>
      <c r="F192" s="8"/>
      <c r="G192" s="8"/>
      <c r="H192" s="8"/>
      <c r="I192" s="8"/>
      <c r="J192" s="8"/>
      <c r="K192" s="9"/>
      <c r="L192" s="10"/>
      <c r="M192" s="8"/>
      <c r="N192" s="8"/>
      <c r="O192" s="8"/>
      <c r="P192" s="8"/>
      <c r="Q192" s="9"/>
      <c r="R192" s="8"/>
      <c r="S192" s="8"/>
    </row>
    <row r="193" spans="3:19" x14ac:dyDescent="0.25">
      <c r="C193" s="28"/>
      <c r="D193" s="28"/>
      <c r="E193" s="11"/>
      <c r="F193" s="8"/>
      <c r="G193" s="8"/>
      <c r="H193" s="8"/>
      <c r="I193" s="8"/>
      <c r="J193" s="8"/>
      <c r="K193" s="9"/>
      <c r="L193" s="10"/>
      <c r="M193" s="8"/>
      <c r="N193" s="8"/>
      <c r="O193" s="8"/>
      <c r="P193" s="8"/>
      <c r="Q193" s="9"/>
      <c r="R193" s="8"/>
      <c r="S193" s="8"/>
    </row>
    <row r="194" spans="3:19" x14ac:dyDescent="0.25">
      <c r="C194" s="28"/>
      <c r="D194" s="28"/>
      <c r="E194" s="11"/>
      <c r="F194" s="8"/>
      <c r="G194" s="8"/>
      <c r="H194" s="8"/>
      <c r="I194" s="8"/>
      <c r="J194" s="8"/>
      <c r="K194" s="9"/>
      <c r="L194" s="10"/>
      <c r="M194" s="8"/>
      <c r="N194" s="8"/>
      <c r="O194" s="8"/>
      <c r="P194" s="8"/>
      <c r="Q194" s="9"/>
      <c r="R194" s="8"/>
      <c r="S194" s="8"/>
    </row>
    <row r="195" spans="3:19" x14ac:dyDescent="0.25">
      <c r="C195" s="28"/>
      <c r="D195" s="28"/>
      <c r="E195" s="11"/>
      <c r="F195" s="8"/>
      <c r="G195" s="8"/>
      <c r="H195" s="8"/>
      <c r="I195" s="8"/>
      <c r="J195" s="8"/>
      <c r="K195" s="9"/>
      <c r="L195" s="10"/>
      <c r="M195" s="8"/>
      <c r="N195" s="8"/>
      <c r="O195" s="8"/>
      <c r="P195" s="8"/>
      <c r="Q195" s="9"/>
      <c r="R195" s="8"/>
      <c r="S195" s="8"/>
    </row>
    <row r="196" spans="3:19" x14ac:dyDescent="0.25">
      <c r="C196" s="28"/>
      <c r="D196" s="28"/>
      <c r="E196" s="11"/>
      <c r="F196" s="8"/>
      <c r="G196" s="8"/>
      <c r="H196" s="8"/>
      <c r="I196" s="8"/>
      <c r="J196" s="8"/>
      <c r="K196" s="9"/>
      <c r="L196" s="10"/>
      <c r="M196" s="8"/>
      <c r="N196" s="8"/>
      <c r="O196" s="8"/>
      <c r="P196" s="8"/>
      <c r="Q196" s="9"/>
      <c r="R196" s="8"/>
      <c r="S196" s="8"/>
    </row>
    <row r="197" spans="3:19" x14ac:dyDescent="0.25">
      <c r="C197" s="28"/>
      <c r="D197" s="28"/>
      <c r="E197" s="11"/>
      <c r="F197" s="8"/>
      <c r="G197" s="8"/>
      <c r="H197" s="8"/>
      <c r="I197" s="8"/>
      <c r="J197" s="8"/>
      <c r="K197" s="9"/>
      <c r="L197" s="10"/>
      <c r="M197" s="8"/>
      <c r="N197" s="8"/>
      <c r="O197" s="8"/>
      <c r="P197" s="8"/>
      <c r="Q197" s="9"/>
      <c r="R197" s="8"/>
      <c r="S197" s="8"/>
    </row>
    <row r="198" spans="3:19" x14ac:dyDescent="0.25">
      <c r="C198" s="28"/>
      <c r="D198" s="28"/>
      <c r="E198" s="11"/>
      <c r="F198" s="8"/>
      <c r="G198" s="8"/>
      <c r="H198" s="8"/>
      <c r="I198" s="8"/>
      <c r="J198" s="8"/>
      <c r="K198" s="9"/>
      <c r="L198" s="10"/>
      <c r="M198" s="8"/>
      <c r="N198" s="8"/>
      <c r="O198" s="8"/>
      <c r="P198" s="8"/>
      <c r="Q198" s="9"/>
      <c r="R198" s="8"/>
      <c r="S198" s="8"/>
    </row>
    <row r="199" spans="3:19" x14ac:dyDescent="0.25">
      <c r="C199" s="28"/>
      <c r="D199" s="28"/>
      <c r="E199" s="11"/>
      <c r="F199" s="8"/>
      <c r="G199" s="8"/>
      <c r="H199" s="8"/>
      <c r="I199" s="8"/>
      <c r="J199" s="8"/>
      <c r="K199" s="9"/>
      <c r="L199" s="10"/>
      <c r="M199" s="8"/>
      <c r="N199" s="8"/>
      <c r="O199" s="8"/>
      <c r="P199" s="8"/>
      <c r="Q199" s="9"/>
      <c r="R199" s="8"/>
      <c r="S199" s="8"/>
    </row>
    <row r="200" spans="3:19" x14ac:dyDescent="0.25">
      <c r="C200" s="28"/>
      <c r="D200" s="28"/>
      <c r="E200" s="11"/>
      <c r="F200" s="8"/>
      <c r="G200" s="8"/>
      <c r="H200" s="8"/>
      <c r="I200" s="8"/>
      <c r="J200" s="8"/>
      <c r="K200" s="9"/>
      <c r="L200" s="10"/>
      <c r="M200" s="8"/>
      <c r="N200" s="8"/>
      <c r="O200" s="8"/>
      <c r="P200" s="8"/>
      <c r="Q200" s="9"/>
      <c r="R200" s="8"/>
      <c r="S200" s="8"/>
    </row>
    <row r="201" spans="3:19" x14ac:dyDescent="0.25">
      <c r="C201" s="28"/>
      <c r="D201" s="28"/>
      <c r="E201" s="11"/>
      <c r="F201" s="8"/>
      <c r="G201" s="8"/>
      <c r="H201" s="8"/>
      <c r="I201" s="8"/>
      <c r="J201" s="8"/>
      <c r="K201" s="9"/>
      <c r="L201" s="10"/>
      <c r="M201" s="8"/>
      <c r="N201" s="8"/>
      <c r="O201" s="8"/>
      <c r="P201" s="8"/>
      <c r="Q201" s="9"/>
      <c r="R201" s="8"/>
      <c r="S201" s="8"/>
    </row>
    <row r="202" spans="3:19" x14ac:dyDescent="0.25">
      <c r="C202" s="28"/>
      <c r="D202" s="28"/>
      <c r="E202" s="11"/>
      <c r="F202" s="8"/>
      <c r="G202" s="8"/>
      <c r="H202" s="8"/>
      <c r="I202" s="8"/>
      <c r="J202" s="8"/>
      <c r="K202" s="9"/>
      <c r="L202" s="10"/>
      <c r="M202" s="8"/>
      <c r="N202" s="8"/>
      <c r="O202" s="8"/>
      <c r="P202" s="8"/>
      <c r="Q202" s="9"/>
      <c r="R202" s="8"/>
      <c r="S202" s="8"/>
    </row>
    <row r="203" spans="3:19" x14ac:dyDescent="0.25">
      <c r="C203" s="28"/>
      <c r="D203" s="28"/>
      <c r="E203" s="11"/>
      <c r="F203" s="8"/>
      <c r="G203" s="8"/>
      <c r="H203" s="8"/>
      <c r="I203" s="8"/>
      <c r="J203" s="8"/>
      <c r="K203" s="9"/>
      <c r="L203" s="10"/>
      <c r="M203" s="8"/>
      <c r="N203" s="8"/>
      <c r="O203" s="8"/>
      <c r="P203" s="8"/>
      <c r="Q203" s="9"/>
      <c r="R203" s="8"/>
      <c r="S203" s="8"/>
    </row>
    <row r="204" spans="3:19" x14ac:dyDescent="0.25">
      <c r="C204" s="28"/>
      <c r="D204" s="28"/>
      <c r="E204" s="11"/>
      <c r="F204" s="8"/>
      <c r="G204" s="8"/>
      <c r="H204" s="8"/>
      <c r="I204" s="8"/>
      <c r="J204" s="8"/>
      <c r="K204" s="9"/>
      <c r="L204" s="10"/>
      <c r="M204" s="8"/>
      <c r="N204" s="8"/>
      <c r="O204" s="8"/>
      <c r="P204" s="8"/>
      <c r="Q204" s="9"/>
      <c r="R204" s="8"/>
      <c r="S204" s="8"/>
    </row>
    <row r="205" spans="3:19" x14ac:dyDescent="0.25">
      <c r="C205" s="28"/>
      <c r="D205" s="28"/>
      <c r="E205" s="11"/>
      <c r="F205" s="8"/>
      <c r="G205" s="8"/>
      <c r="H205" s="8"/>
      <c r="I205" s="8"/>
      <c r="J205" s="8"/>
      <c r="K205" s="9"/>
      <c r="L205" s="10"/>
      <c r="M205" s="8"/>
      <c r="N205" s="8"/>
      <c r="O205" s="8"/>
      <c r="P205" s="8"/>
      <c r="Q205" s="9"/>
      <c r="R205" s="8"/>
      <c r="S205" s="8"/>
    </row>
    <row r="206" spans="3:19" x14ac:dyDescent="0.25">
      <c r="C206" s="28"/>
      <c r="D206" s="28"/>
      <c r="E206" s="11"/>
      <c r="F206" s="8"/>
      <c r="G206" s="8"/>
      <c r="H206" s="8"/>
      <c r="I206" s="8"/>
      <c r="J206" s="8"/>
      <c r="K206" s="9"/>
      <c r="L206" s="10"/>
      <c r="M206" s="8"/>
      <c r="N206" s="8"/>
      <c r="O206" s="8"/>
      <c r="P206" s="8"/>
      <c r="Q206" s="9"/>
      <c r="R206" s="8"/>
      <c r="S206" s="8"/>
    </row>
    <row r="207" spans="3:19" x14ac:dyDescent="0.25">
      <c r="C207" s="28"/>
      <c r="D207" s="28"/>
      <c r="E207" s="11"/>
      <c r="F207" s="8"/>
      <c r="G207" s="8"/>
      <c r="H207" s="8"/>
      <c r="I207" s="8"/>
      <c r="J207" s="8"/>
      <c r="K207" s="9"/>
      <c r="L207" s="10"/>
      <c r="M207" s="8"/>
      <c r="N207" s="8"/>
      <c r="O207" s="8"/>
      <c r="P207" s="8"/>
      <c r="Q207" s="9"/>
      <c r="R207" s="8"/>
      <c r="S207" s="8"/>
    </row>
    <row r="208" spans="3:19" x14ac:dyDescent="0.25">
      <c r="C208" s="28"/>
      <c r="D208" s="28"/>
      <c r="E208" s="11"/>
      <c r="F208" s="8"/>
      <c r="G208" s="8"/>
      <c r="H208" s="8"/>
      <c r="I208" s="8"/>
      <c r="J208" s="8"/>
      <c r="K208" s="9"/>
      <c r="L208" s="10"/>
      <c r="M208" s="8"/>
      <c r="N208" s="8"/>
      <c r="O208" s="8"/>
      <c r="P208" s="8"/>
      <c r="Q208" s="9"/>
      <c r="R208" s="8"/>
      <c r="S208" s="8"/>
    </row>
    <row r="209" spans="3:19" x14ac:dyDescent="0.25">
      <c r="C209" s="28"/>
      <c r="D209" s="28"/>
      <c r="E209" s="11"/>
      <c r="F209" s="8"/>
      <c r="G209" s="8"/>
      <c r="H209" s="8"/>
      <c r="I209" s="8"/>
      <c r="J209" s="8"/>
      <c r="K209" s="9"/>
      <c r="L209" s="10"/>
      <c r="M209" s="8"/>
      <c r="N209" s="8"/>
      <c r="O209" s="8"/>
      <c r="P209" s="8"/>
      <c r="Q209" s="9"/>
      <c r="R209" s="8"/>
      <c r="S209" s="8"/>
    </row>
    <row r="210" spans="3:19" x14ac:dyDescent="0.25">
      <c r="C210" s="28"/>
      <c r="D210" s="28"/>
      <c r="E210" s="11"/>
      <c r="F210" s="8"/>
      <c r="G210" s="8"/>
      <c r="H210" s="8"/>
      <c r="I210" s="8"/>
      <c r="J210" s="8"/>
      <c r="K210" s="9"/>
      <c r="L210" s="10"/>
      <c r="M210" s="8"/>
      <c r="N210" s="8"/>
      <c r="O210" s="8"/>
      <c r="P210" s="8"/>
      <c r="Q210" s="9"/>
      <c r="R210" s="8"/>
      <c r="S210" s="8"/>
    </row>
    <row r="211" spans="3:19" x14ac:dyDescent="0.25">
      <c r="C211" s="28"/>
      <c r="D211" s="28"/>
      <c r="E211" s="11"/>
      <c r="F211" s="8"/>
      <c r="G211" s="8"/>
      <c r="H211" s="8"/>
      <c r="I211" s="8"/>
      <c r="J211" s="8"/>
      <c r="K211" s="9"/>
      <c r="L211" s="10"/>
      <c r="M211" s="8"/>
      <c r="N211" s="8"/>
      <c r="O211" s="8"/>
      <c r="P211" s="8"/>
      <c r="Q211" s="9"/>
      <c r="R211" s="8"/>
      <c r="S211" s="8"/>
    </row>
    <row r="212" spans="3:19" x14ac:dyDescent="0.25">
      <c r="C212" s="28"/>
      <c r="D212" s="28"/>
      <c r="E212" s="11"/>
      <c r="F212" s="8"/>
      <c r="G212" s="8"/>
      <c r="H212" s="8"/>
      <c r="I212" s="8"/>
      <c r="J212" s="8"/>
      <c r="K212" s="9"/>
      <c r="L212" s="10"/>
      <c r="M212" s="8"/>
      <c r="N212" s="8"/>
      <c r="O212" s="8"/>
      <c r="P212" s="8"/>
      <c r="Q212" s="9"/>
      <c r="R212" s="8"/>
      <c r="S212" s="8"/>
    </row>
    <row r="213" spans="3:19" x14ac:dyDescent="0.25">
      <c r="C213" s="28"/>
      <c r="D213" s="28"/>
      <c r="E213" s="11"/>
      <c r="F213" s="8"/>
      <c r="G213" s="8"/>
      <c r="H213" s="8"/>
      <c r="I213" s="8"/>
      <c r="J213" s="8"/>
      <c r="K213" s="9"/>
      <c r="L213" s="10"/>
      <c r="M213" s="8"/>
      <c r="N213" s="8"/>
      <c r="O213" s="8"/>
      <c r="P213" s="8"/>
      <c r="Q213" s="9"/>
      <c r="R213" s="8"/>
      <c r="S213" s="8"/>
    </row>
    <row r="214" spans="3:19" x14ac:dyDescent="0.25">
      <c r="C214" s="28"/>
      <c r="D214" s="28"/>
      <c r="E214" s="11"/>
      <c r="F214" s="8"/>
      <c r="G214" s="8"/>
      <c r="H214" s="8"/>
      <c r="I214" s="8"/>
      <c r="J214" s="8"/>
      <c r="K214" s="9"/>
      <c r="L214" s="10"/>
      <c r="M214" s="8"/>
      <c r="N214" s="8"/>
      <c r="O214" s="8"/>
      <c r="P214" s="8"/>
      <c r="Q214" s="9"/>
      <c r="R214" s="8"/>
      <c r="S214" s="8"/>
    </row>
    <row r="215" spans="3:19" x14ac:dyDescent="0.25">
      <c r="C215" s="28"/>
      <c r="D215" s="28"/>
      <c r="E215" s="11"/>
      <c r="F215" s="8"/>
      <c r="G215" s="8"/>
      <c r="H215" s="8"/>
      <c r="I215" s="8"/>
      <c r="J215" s="8"/>
      <c r="K215" s="9"/>
      <c r="L215" s="10"/>
      <c r="M215" s="8"/>
      <c r="N215" s="8"/>
      <c r="O215" s="8"/>
      <c r="P215" s="8"/>
      <c r="Q215" s="9"/>
      <c r="R215" s="8"/>
      <c r="S215" s="8"/>
    </row>
    <row r="216" spans="3:19" x14ac:dyDescent="0.25">
      <c r="C216" s="28"/>
      <c r="D216" s="28"/>
      <c r="E216" s="11"/>
      <c r="F216" s="8"/>
      <c r="G216" s="8"/>
      <c r="H216" s="8"/>
      <c r="I216" s="8"/>
      <c r="J216" s="8"/>
      <c r="K216" s="9"/>
      <c r="L216" s="10"/>
      <c r="M216" s="8"/>
      <c r="N216" s="8"/>
      <c r="O216" s="8"/>
      <c r="P216" s="8"/>
      <c r="Q216" s="9"/>
      <c r="R216" s="8"/>
      <c r="S216" s="8"/>
    </row>
    <row r="217" spans="3:19" x14ac:dyDescent="0.25">
      <c r="C217" s="28"/>
      <c r="D217" s="28"/>
      <c r="E217" s="11"/>
      <c r="F217" s="8"/>
      <c r="G217" s="8"/>
      <c r="H217" s="8"/>
      <c r="I217" s="8"/>
      <c r="J217" s="8"/>
      <c r="K217" s="9"/>
      <c r="L217" s="10"/>
      <c r="M217" s="8"/>
      <c r="N217" s="8"/>
      <c r="O217" s="8"/>
      <c r="P217" s="8"/>
      <c r="Q217" s="9"/>
      <c r="R217" s="8"/>
      <c r="S217" s="8"/>
    </row>
    <row r="218" spans="3:19" x14ac:dyDescent="0.25">
      <c r="C218" s="28"/>
      <c r="D218" s="28"/>
      <c r="E218" s="11"/>
      <c r="F218" s="8"/>
      <c r="G218" s="8"/>
      <c r="H218" s="8"/>
      <c r="I218" s="8"/>
      <c r="J218" s="8"/>
      <c r="K218" s="9"/>
      <c r="L218" s="10"/>
      <c r="M218" s="8"/>
      <c r="N218" s="8"/>
      <c r="O218" s="8"/>
      <c r="P218" s="8"/>
      <c r="Q218" s="9"/>
      <c r="R218" s="8"/>
      <c r="S218" s="8"/>
    </row>
    <row r="219" spans="3:19" x14ac:dyDescent="0.25">
      <c r="C219" s="28"/>
      <c r="D219" s="28"/>
      <c r="E219" s="11"/>
      <c r="F219" s="8"/>
      <c r="G219" s="8"/>
      <c r="H219" s="8"/>
      <c r="I219" s="8"/>
      <c r="J219" s="8"/>
      <c r="K219" s="9"/>
      <c r="L219" s="10"/>
      <c r="M219" s="8"/>
      <c r="N219" s="8"/>
      <c r="O219" s="8"/>
      <c r="P219" s="8"/>
      <c r="Q219" s="9"/>
      <c r="R219" s="8"/>
      <c r="S219" s="8"/>
    </row>
    <row r="220" spans="3:19" x14ac:dyDescent="0.25">
      <c r="C220" s="28"/>
      <c r="D220" s="28"/>
      <c r="E220" s="11"/>
      <c r="F220" s="8"/>
      <c r="G220" s="8"/>
      <c r="H220" s="8"/>
      <c r="I220" s="8"/>
      <c r="J220" s="8"/>
      <c r="K220" s="9"/>
      <c r="L220" s="10"/>
      <c r="M220" s="8"/>
      <c r="N220" s="8"/>
      <c r="O220" s="8"/>
      <c r="P220" s="8"/>
      <c r="Q220" s="9"/>
      <c r="R220" s="8"/>
      <c r="S220" s="8"/>
    </row>
    <row r="221" spans="3:19" x14ac:dyDescent="0.25">
      <c r="C221" s="28"/>
      <c r="D221" s="28"/>
      <c r="E221" s="11"/>
      <c r="F221" s="8"/>
      <c r="G221" s="8"/>
      <c r="H221" s="8"/>
      <c r="I221" s="8"/>
      <c r="J221" s="8"/>
      <c r="K221" s="9"/>
      <c r="L221" s="10"/>
      <c r="M221" s="8"/>
      <c r="N221" s="8"/>
      <c r="O221" s="8"/>
      <c r="P221" s="8"/>
      <c r="Q221" s="9"/>
      <c r="R221" s="8"/>
      <c r="S221" s="8"/>
    </row>
    <row r="222" spans="3:19" x14ac:dyDescent="0.25">
      <c r="C222" s="28"/>
      <c r="D222" s="28"/>
      <c r="E222" s="11"/>
      <c r="F222" s="8"/>
      <c r="G222" s="8"/>
      <c r="H222" s="8"/>
      <c r="I222" s="8"/>
      <c r="J222" s="8"/>
      <c r="K222" s="9"/>
      <c r="L222" s="10"/>
      <c r="M222" s="8"/>
      <c r="N222" s="8"/>
      <c r="O222" s="8"/>
      <c r="P222" s="8"/>
      <c r="Q222" s="9"/>
      <c r="R222" s="8"/>
      <c r="S222" s="8"/>
    </row>
    <row r="223" spans="3:19" x14ac:dyDescent="0.25">
      <c r="C223" s="28"/>
      <c r="D223" s="28"/>
      <c r="E223" s="11"/>
      <c r="F223" s="8"/>
      <c r="G223" s="8"/>
      <c r="H223" s="8"/>
      <c r="I223" s="8"/>
      <c r="J223" s="8"/>
      <c r="K223" s="9"/>
      <c r="L223" s="10"/>
      <c r="M223" s="8"/>
      <c r="N223" s="8"/>
      <c r="O223" s="8"/>
      <c r="P223" s="8"/>
      <c r="Q223" s="9"/>
      <c r="R223" s="8"/>
      <c r="S223" s="8"/>
    </row>
    <row r="224" spans="3:19" x14ac:dyDescent="0.25">
      <c r="C224" s="28"/>
      <c r="D224" s="28"/>
      <c r="E224" s="11"/>
      <c r="F224" s="8"/>
      <c r="G224" s="8"/>
      <c r="H224" s="8"/>
      <c r="I224" s="8"/>
      <c r="J224" s="8"/>
      <c r="K224" s="9"/>
      <c r="L224" s="10"/>
      <c r="M224" s="8"/>
      <c r="N224" s="8"/>
      <c r="O224" s="8"/>
      <c r="P224" s="8"/>
      <c r="Q224" s="9"/>
      <c r="R224" s="8"/>
      <c r="S224" s="8"/>
    </row>
    <row r="225" spans="3:19" x14ac:dyDescent="0.25">
      <c r="C225" s="28"/>
      <c r="D225" s="28"/>
      <c r="E225" s="11"/>
      <c r="F225" s="8"/>
      <c r="G225" s="8"/>
      <c r="H225" s="8"/>
      <c r="I225" s="8"/>
      <c r="J225" s="8"/>
      <c r="K225" s="9"/>
      <c r="L225" s="10"/>
      <c r="M225" s="8"/>
      <c r="N225" s="8"/>
      <c r="O225" s="8"/>
      <c r="P225" s="8"/>
      <c r="Q225" s="9"/>
      <c r="R225" s="8"/>
      <c r="S225" s="8"/>
    </row>
    <row r="226" spans="3:19" x14ac:dyDescent="0.25">
      <c r="C226" s="28"/>
      <c r="D226" s="28"/>
      <c r="E226" s="11"/>
      <c r="F226" s="8"/>
      <c r="G226" s="8"/>
      <c r="H226" s="8"/>
      <c r="I226" s="8"/>
      <c r="J226" s="8"/>
      <c r="K226" s="9"/>
      <c r="L226" s="10"/>
      <c r="M226" s="8"/>
      <c r="N226" s="8"/>
      <c r="O226" s="8"/>
      <c r="P226" s="8"/>
      <c r="Q226" s="9"/>
      <c r="R226" s="8"/>
      <c r="S226" s="8"/>
    </row>
    <row r="227" spans="3:19" x14ac:dyDescent="0.25">
      <c r="C227" s="28"/>
      <c r="D227" s="28"/>
      <c r="E227" s="11"/>
      <c r="F227" s="8"/>
      <c r="G227" s="8"/>
      <c r="H227" s="8"/>
      <c r="I227" s="8"/>
      <c r="J227" s="8"/>
      <c r="K227" s="9"/>
      <c r="L227" s="10"/>
      <c r="M227" s="8"/>
      <c r="N227" s="8"/>
      <c r="O227" s="8"/>
      <c r="P227" s="8"/>
      <c r="Q227" s="9"/>
      <c r="R227" s="8"/>
      <c r="S227" s="8"/>
    </row>
    <row r="228" spans="3:19" x14ac:dyDescent="0.25">
      <c r="C228" s="28"/>
      <c r="D228" s="28"/>
      <c r="E228" s="11"/>
      <c r="F228" s="8"/>
      <c r="G228" s="8"/>
      <c r="H228" s="8"/>
      <c r="I228" s="8"/>
      <c r="J228" s="8"/>
      <c r="K228" s="9"/>
      <c r="L228" s="10"/>
      <c r="M228" s="8"/>
      <c r="N228" s="8"/>
      <c r="O228" s="8"/>
      <c r="P228" s="8"/>
      <c r="Q228" s="9"/>
      <c r="R228" s="8"/>
      <c r="S228" s="8"/>
    </row>
    <row r="229" spans="3:19" x14ac:dyDescent="0.25">
      <c r="C229" s="28"/>
      <c r="D229" s="28"/>
      <c r="E229" s="11"/>
      <c r="F229" s="8"/>
      <c r="G229" s="8"/>
      <c r="H229" s="8"/>
      <c r="I229" s="8"/>
      <c r="J229" s="8"/>
      <c r="K229" s="9"/>
      <c r="L229" s="10"/>
      <c r="M229" s="8"/>
      <c r="N229" s="8"/>
      <c r="O229" s="8"/>
      <c r="P229" s="8"/>
      <c r="Q229" s="9"/>
      <c r="R229" s="8"/>
      <c r="S229" s="8"/>
    </row>
    <row r="230" spans="3:19" x14ac:dyDescent="0.25">
      <c r="C230" s="28"/>
      <c r="D230" s="28"/>
      <c r="E230" s="11"/>
      <c r="F230" s="8"/>
      <c r="G230" s="8"/>
      <c r="H230" s="8"/>
      <c r="I230" s="8"/>
      <c r="J230" s="8"/>
      <c r="K230" s="9"/>
      <c r="L230" s="10"/>
      <c r="M230" s="8"/>
      <c r="N230" s="8"/>
      <c r="O230" s="8"/>
      <c r="P230" s="8"/>
      <c r="Q230" s="9"/>
      <c r="R230" s="8"/>
      <c r="S230" s="8"/>
    </row>
    <row r="231" spans="3:19" x14ac:dyDescent="0.25">
      <c r="C231" s="28"/>
      <c r="D231" s="28"/>
      <c r="E231" s="11"/>
      <c r="F231" s="8"/>
      <c r="G231" s="8"/>
      <c r="H231" s="8"/>
      <c r="I231" s="8"/>
      <c r="J231" s="8"/>
      <c r="K231" s="9"/>
      <c r="L231" s="10"/>
      <c r="M231" s="8"/>
      <c r="N231" s="8"/>
      <c r="O231" s="8"/>
      <c r="P231" s="8"/>
      <c r="Q231" s="9"/>
      <c r="R231" s="8"/>
      <c r="S231" s="8"/>
    </row>
    <row r="232" spans="3:19" x14ac:dyDescent="0.25">
      <c r="C232" s="28"/>
      <c r="D232" s="28"/>
      <c r="E232" s="11"/>
      <c r="F232" s="8"/>
      <c r="G232" s="8"/>
      <c r="H232" s="8"/>
      <c r="I232" s="8"/>
      <c r="J232" s="8"/>
      <c r="K232" s="9"/>
      <c r="L232" s="10"/>
      <c r="M232" s="8"/>
      <c r="N232" s="8"/>
      <c r="O232" s="8"/>
      <c r="P232" s="8"/>
      <c r="Q232" s="9"/>
      <c r="R232" s="8"/>
      <c r="S232" s="8"/>
    </row>
    <row r="233" spans="3:19" x14ac:dyDescent="0.25">
      <c r="C233" s="28"/>
      <c r="D233" s="28"/>
      <c r="E233" s="11"/>
      <c r="F233" s="8"/>
      <c r="G233" s="8"/>
      <c r="H233" s="8"/>
      <c r="I233" s="8"/>
      <c r="J233" s="8"/>
      <c r="K233" s="9"/>
      <c r="L233" s="10"/>
      <c r="M233" s="8"/>
      <c r="N233" s="8"/>
      <c r="O233" s="8"/>
      <c r="P233" s="8"/>
      <c r="Q233" s="9"/>
      <c r="R233" s="8"/>
      <c r="S233" s="8"/>
    </row>
    <row r="234" spans="3:19" x14ac:dyDescent="0.25">
      <c r="C234" s="28"/>
      <c r="D234" s="28"/>
      <c r="E234" s="11"/>
      <c r="F234" s="8"/>
      <c r="G234" s="8"/>
      <c r="H234" s="8"/>
      <c r="I234" s="8"/>
      <c r="J234" s="8"/>
      <c r="K234" s="9"/>
      <c r="L234" s="10"/>
      <c r="M234" s="8"/>
      <c r="N234" s="8"/>
      <c r="O234" s="8"/>
      <c r="P234" s="8"/>
      <c r="Q234" s="9"/>
      <c r="R234" s="8"/>
      <c r="S234" s="8"/>
    </row>
    <row r="235" spans="3:19" x14ac:dyDescent="0.25">
      <c r="C235" s="28"/>
      <c r="D235" s="28"/>
      <c r="E235" s="11"/>
      <c r="F235" s="8"/>
      <c r="G235" s="8"/>
      <c r="H235" s="8"/>
      <c r="I235" s="8"/>
      <c r="J235" s="8"/>
      <c r="K235" s="9"/>
      <c r="L235" s="10"/>
      <c r="M235" s="8"/>
      <c r="N235" s="8"/>
      <c r="O235" s="8"/>
      <c r="P235" s="8"/>
      <c r="Q235" s="9"/>
      <c r="R235" s="8"/>
      <c r="S235" s="8"/>
    </row>
    <row r="236" spans="3:19" x14ac:dyDescent="0.25">
      <c r="C236" s="28"/>
      <c r="D236" s="28"/>
      <c r="E236" s="11"/>
      <c r="F236" s="8"/>
      <c r="G236" s="8"/>
      <c r="H236" s="8"/>
      <c r="I236" s="8"/>
      <c r="J236" s="8"/>
      <c r="K236" s="9"/>
      <c r="L236" s="10"/>
      <c r="M236" s="8"/>
      <c r="N236" s="8"/>
      <c r="O236" s="8"/>
      <c r="P236" s="8"/>
      <c r="Q236" s="9"/>
      <c r="R236" s="8"/>
      <c r="S236" s="8"/>
    </row>
    <row r="237" spans="3:19" x14ac:dyDescent="0.25">
      <c r="C237" s="28"/>
      <c r="D237" s="28"/>
      <c r="E237" s="11"/>
      <c r="F237" s="8"/>
      <c r="G237" s="8"/>
      <c r="H237" s="8"/>
      <c r="I237" s="8"/>
      <c r="J237" s="8"/>
      <c r="K237" s="9"/>
      <c r="L237" s="10"/>
      <c r="M237" s="8"/>
      <c r="N237" s="8"/>
      <c r="O237" s="8"/>
      <c r="P237" s="8"/>
      <c r="Q237" s="9"/>
      <c r="R237" s="8"/>
      <c r="S237" s="8"/>
    </row>
    <row r="238" spans="3:19" x14ac:dyDescent="0.25">
      <c r="C238" s="28"/>
      <c r="D238" s="28"/>
      <c r="E238" s="11"/>
      <c r="F238" s="8"/>
      <c r="G238" s="8"/>
      <c r="H238" s="8"/>
      <c r="I238" s="8"/>
      <c r="J238" s="8"/>
      <c r="K238" s="9"/>
      <c r="L238" s="10"/>
      <c r="M238" s="8"/>
      <c r="N238" s="8"/>
      <c r="O238" s="8"/>
      <c r="P238" s="8"/>
      <c r="Q238" s="9"/>
      <c r="R238" s="8"/>
      <c r="S238" s="8"/>
    </row>
    <row r="239" spans="3:19" x14ac:dyDescent="0.25">
      <c r="C239" s="28"/>
      <c r="D239" s="28"/>
      <c r="E239" s="11"/>
      <c r="F239" s="8"/>
      <c r="G239" s="8"/>
      <c r="H239" s="8"/>
      <c r="I239" s="8"/>
      <c r="J239" s="8"/>
      <c r="K239" s="9"/>
      <c r="L239" s="10"/>
      <c r="M239" s="8"/>
      <c r="N239" s="8"/>
      <c r="O239" s="8"/>
      <c r="P239" s="8"/>
      <c r="Q239" s="9"/>
      <c r="R239" s="8"/>
      <c r="S239" s="8"/>
    </row>
    <row r="240" spans="3:19" x14ac:dyDescent="0.25">
      <c r="C240" s="28"/>
      <c r="D240" s="28"/>
      <c r="E240" s="11"/>
      <c r="F240" s="8"/>
      <c r="G240" s="8"/>
      <c r="H240" s="8"/>
      <c r="I240" s="8"/>
      <c r="J240" s="8"/>
      <c r="K240" s="9"/>
      <c r="L240" s="10"/>
      <c r="M240" s="8"/>
      <c r="N240" s="8"/>
      <c r="O240" s="8"/>
      <c r="P240" s="8"/>
      <c r="Q240" s="9"/>
      <c r="R240" s="8"/>
      <c r="S240" s="8"/>
    </row>
    <row r="241" spans="3:19" x14ac:dyDescent="0.25">
      <c r="C241" s="28"/>
      <c r="D241" s="28"/>
      <c r="E241" s="11"/>
      <c r="F241" s="8"/>
      <c r="G241" s="8"/>
      <c r="H241" s="8"/>
      <c r="I241" s="8"/>
      <c r="J241" s="8"/>
      <c r="K241" s="9"/>
      <c r="L241" s="10"/>
      <c r="M241" s="8"/>
      <c r="N241" s="8"/>
      <c r="O241" s="8"/>
      <c r="P241" s="8"/>
      <c r="Q241" s="9"/>
      <c r="R241" s="8"/>
      <c r="S241" s="8"/>
    </row>
    <row r="242" spans="3:19" x14ac:dyDescent="0.25">
      <c r="C242" s="28"/>
      <c r="D242" s="28"/>
      <c r="E242" s="11"/>
      <c r="F242" s="8"/>
      <c r="G242" s="8"/>
      <c r="H242" s="8"/>
      <c r="I242" s="8"/>
      <c r="J242" s="8"/>
      <c r="K242" s="9"/>
      <c r="L242" s="10"/>
      <c r="M242" s="8"/>
      <c r="N242" s="8"/>
      <c r="O242" s="8"/>
      <c r="P242" s="8"/>
      <c r="Q242" s="9"/>
      <c r="R242" s="8"/>
      <c r="S242" s="8"/>
    </row>
    <row r="243" spans="3:19" x14ac:dyDescent="0.25">
      <c r="C243" s="28"/>
      <c r="D243" s="28"/>
      <c r="E243" s="11"/>
      <c r="F243" s="8"/>
      <c r="G243" s="8"/>
      <c r="H243" s="8"/>
      <c r="I243" s="8"/>
      <c r="J243" s="8"/>
      <c r="K243" s="9"/>
      <c r="L243" s="10"/>
      <c r="M243" s="8"/>
      <c r="N243" s="8"/>
      <c r="O243" s="8"/>
      <c r="P243" s="8"/>
      <c r="Q243" s="9"/>
      <c r="R243" s="8"/>
      <c r="S243" s="8"/>
    </row>
    <row r="244" spans="3:19" x14ac:dyDescent="0.25">
      <c r="C244" s="28"/>
      <c r="D244" s="28"/>
      <c r="E244" s="11"/>
      <c r="F244" s="8"/>
      <c r="G244" s="8"/>
      <c r="H244" s="8"/>
      <c r="I244" s="8"/>
      <c r="J244" s="8"/>
      <c r="K244" s="9"/>
      <c r="L244" s="10"/>
      <c r="M244" s="8"/>
      <c r="N244" s="8"/>
      <c r="O244" s="8"/>
      <c r="P244" s="8"/>
      <c r="Q244" s="9"/>
      <c r="R244" s="8"/>
      <c r="S244" s="8"/>
    </row>
    <row r="245" spans="3:19" x14ac:dyDescent="0.25">
      <c r="C245" s="28"/>
      <c r="D245" s="28"/>
      <c r="E245" s="11"/>
      <c r="F245" s="8"/>
      <c r="G245" s="8"/>
      <c r="H245" s="8"/>
      <c r="I245" s="8"/>
      <c r="J245" s="8"/>
      <c r="K245" s="9"/>
      <c r="L245" s="10"/>
      <c r="M245" s="8"/>
      <c r="N245" s="8"/>
      <c r="O245" s="8"/>
      <c r="P245" s="8"/>
      <c r="Q245" s="9"/>
      <c r="R245" s="8"/>
      <c r="S245" s="8"/>
    </row>
    <row r="246" spans="3:19" x14ac:dyDescent="0.25">
      <c r="C246" s="28"/>
      <c r="D246" s="28"/>
      <c r="E246" s="11"/>
      <c r="F246" s="8"/>
      <c r="G246" s="8"/>
      <c r="H246" s="8"/>
      <c r="I246" s="8"/>
      <c r="J246" s="8"/>
      <c r="K246" s="9"/>
      <c r="L246" s="10"/>
      <c r="M246" s="8"/>
      <c r="N246" s="8"/>
      <c r="O246" s="8"/>
      <c r="P246" s="8"/>
      <c r="Q246" s="9"/>
      <c r="R246" s="8"/>
      <c r="S246" s="8"/>
    </row>
    <row r="247" spans="3:19" x14ac:dyDescent="0.25">
      <c r="C247" s="28"/>
      <c r="D247" s="28"/>
      <c r="E247" s="11"/>
      <c r="F247" s="8"/>
      <c r="G247" s="8"/>
      <c r="H247" s="8"/>
      <c r="I247" s="8"/>
      <c r="J247" s="8"/>
      <c r="K247" s="9"/>
      <c r="L247" s="10"/>
      <c r="M247" s="8"/>
      <c r="N247" s="8"/>
      <c r="O247" s="8"/>
      <c r="P247" s="8"/>
      <c r="Q247" s="9"/>
      <c r="R247" s="8"/>
      <c r="S247" s="8"/>
    </row>
    <row r="248" spans="3:19" x14ac:dyDescent="0.25">
      <c r="C248" s="28"/>
      <c r="D248" s="28"/>
      <c r="E248" s="11"/>
      <c r="F248" s="8"/>
      <c r="G248" s="8"/>
      <c r="H248" s="8"/>
      <c r="I248" s="8"/>
      <c r="J248" s="8"/>
      <c r="K248" s="9"/>
      <c r="L248" s="10"/>
      <c r="M248" s="8"/>
      <c r="N248" s="8"/>
      <c r="O248" s="8"/>
      <c r="P248" s="8"/>
      <c r="Q248" s="9"/>
      <c r="R248" s="8"/>
      <c r="S248" s="8"/>
    </row>
    <row r="249" spans="3:19" x14ac:dyDescent="0.25">
      <c r="C249" s="28"/>
      <c r="D249" s="28"/>
      <c r="E249" s="11"/>
      <c r="F249" s="8"/>
      <c r="G249" s="8"/>
      <c r="H249" s="8"/>
      <c r="I249" s="8"/>
      <c r="J249" s="8"/>
      <c r="K249" s="9"/>
      <c r="L249" s="10"/>
      <c r="M249" s="8"/>
      <c r="N249" s="8"/>
      <c r="O249" s="8"/>
      <c r="P249" s="8"/>
      <c r="Q249" s="9"/>
      <c r="R249" s="8"/>
      <c r="S249" s="8"/>
    </row>
    <row r="250" spans="3:19" x14ac:dyDescent="0.25">
      <c r="C250" s="28"/>
      <c r="D250" s="28"/>
      <c r="E250" s="11"/>
      <c r="F250" s="8"/>
      <c r="G250" s="8"/>
      <c r="H250" s="8"/>
      <c r="I250" s="8"/>
      <c r="J250" s="8"/>
      <c r="K250" s="9"/>
      <c r="L250" s="10"/>
      <c r="M250" s="8"/>
      <c r="N250" s="8"/>
      <c r="O250" s="8"/>
      <c r="P250" s="8"/>
      <c r="Q250" s="9"/>
      <c r="R250" s="8"/>
      <c r="S250" s="8"/>
    </row>
    <row r="251" spans="3:19" x14ac:dyDescent="0.25">
      <c r="C251" s="28"/>
      <c r="D251" s="28"/>
      <c r="E251" s="11"/>
      <c r="F251" s="8"/>
      <c r="G251" s="8"/>
      <c r="H251" s="8"/>
      <c r="I251" s="8"/>
      <c r="J251" s="8"/>
      <c r="K251" s="9"/>
      <c r="L251" s="10"/>
      <c r="M251" s="8"/>
      <c r="N251" s="8"/>
      <c r="O251" s="8"/>
      <c r="P251" s="8"/>
      <c r="Q251" s="9"/>
      <c r="R251" s="8"/>
      <c r="S251" s="8"/>
    </row>
    <row r="252" spans="3:19" x14ac:dyDescent="0.25">
      <c r="C252" s="28"/>
      <c r="D252" s="28"/>
      <c r="E252" s="11"/>
      <c r="F252" s="8"/>
      <c r="G252" s="8"/>
      <c r="H252" s="8"/>
      <c r="I252" s="8"/>
      <c r="J252" s="8"/>
      <c r="K252" s="9"/>
      <c r="L252" s="10"/>
      <c r="M252" s="8"/>
      <c r="N252" s="8"/>
      <c r="O252" s="8"/>
      <c r="P252" s="8"/>
      <c r="Q252" s="9"/>
      <c r="R252" s="8"/>
      <c r="S252" s="8"/>
    </row>
    <row r="253" spans="3:19" x14ac:dyDescent="0.25">
      <c r="C253" s="28"/>
      <c r="D253" s="28"/>
      <c r="E253" s="11"/>
      <c r="F253" s="8"/>
      <c r="G253" s="8"/>
      <c r="H253" s="8"/>
      <c r="I253" s="8"/>
      <c r="J253" s="8"/>
      <c r="K253" s="9"/>
      <c r="L253" s="10"/>
      <c r="M253" s="8"/>
      <c r="N253" s="8"/>
      <c r="O253" s="8"/>
      <c r="P253" s="8"/>
      <c r="Q253" s="9"/>
      <c r="R253" s="8"/>
      <c r="S253" s="8"/>
    </row>
    <row r="254" spans="3:19" x14ac:dyDescent="0.25">
      <c r="C254" s="28"/>
      <c r="D254" s="28"/>
      <c r="E254" s="11"/>
      <c r="F254" s="8"/>
      <c r="G254" s="8"/>
      <c r="H254" s="8"/>
      <c r="I254" s="8"/>
      <c r="J254" s="8"/>
      <c r="K254" s="9"/>
      <c r="L254" s="10"/>
      <c r="M254" s="8"/>
      <c r="N254" s="8"/>
      <c r="O254" s="8"/>
      <c r="P254" s="8"/>
      <c r="Q254" s="9"/>
      <c r="R254" s="8"/>
      <c r="S254" s="8"/>
    </row>
    <row r="255" spans="3:19" x14ac:dyDescent="0.25">
      <c r="C255" s="28"/>
      <c r="D255" s="28"/>
      <c r="E255" s="11"/>
      <c r="F255" s="8"/>
      <c r="G255" s="8"/>
      <c r="H255" s="8"/>
      <c r="I255" s="8"/>
      <c r="J255" s="8"/>
      <c r="K255" s="9"/>
      <c r="L255" s="10"/>
      <c r="M255" s="8"/>
      <c r="N255" s="8"/>
      <c r="O255" s="8"/>
      <c r="P255" s="8"/>
      <c r="Q255" s="9"/>
      <c r="R255" s="8"/>
      <c r="S255" s="8"/>
    </row>
    <row r="256" spans="3:19" x14ac:dyDescent="0.25">
      <c r="C256" s="28"/>
      <c r="D256" s="28"/>
      <c r="E256" s="11"/>
      <c r="F256" s="8"/>
      <c r="G256" s="8"/>
      <c r="H256" s="8"/>
      <c r="I256" s="8"/>
      <c r="J256" s="8"/>
      <c r="K256" s="9"/>
      <c r="L256" s="10"/>
      <c r="M256" s="8"/>
      <c r="N256" s="8"/>
      <c r="O256" s="8"/>
      <c r="P256" s="8"/>
      <c r="Q256" s="9"/>
      <c r="R256" s="8"/>
      <c r="S256" s="8"/>
    </row>
    <row r="257" spans="3:19" x14ac:dyDescent="0.25">
      <c r="C257" s="28"/>
      <c r="D257" s="28"/>
      <c r="E257" s="11"/>
      <c r="F257" s="8"/>
      <c r="G257" s="8"/>
      <c r="H257" s="8"/>
      <c r="I257" s="8"/>
      <c r="J257" s="8"/>
      <c r="K257" s="9"/>
      <c r="L257" s="10"/>
      <c r="M257" s="8"/>
      <c r="N257" s="8"/>
      <c r="O257" s="8"/>
      <c r="P257" s="8"/>
      <c r="Q257" s="9"/>
      <c r="R257" s="8"/>
      <c r="S257" s="8"/>
    </row>
    <row r="258" spans="3:19" x14ac:dyDescent="0.25">
      <c r="C258" s="28"/>
      <c r="D258" s="28"/>
      <c r="E258" s="11"/>
      <c r="F258" s="8"/>
      <c r="G258" s="8"/>
      <c r="H258" s="8"/>
      <c r="I258" s="8"/>
      <c r="J258" s="8"/>
      <c r="K258" s="9"/>
      <c r="L258" s="10"/>
      <c r="M258" s="8"/>
      <c r="N258" s="8"/>
      <c r="O258" s="8"/>
      <c r="P258" s="8"/>
      <c r="Q258" s="9"/>
      <c r="R258" s="8"/>
      <c r="S258" s="8"/>
    </row>
    <row r="259" spans="3:19" x14ac:dyDescent="0.25">
      <c r="C259" s="28"/>
      <c r="D259" s="28"/>
      <c r="E259" s="11"/>
      <c r="F259" s="8"/>
      <c r="G259" s="8"/>
      <c r="H259" s="8"/>
      <c r="I259" s="8"/>
      <c r="J259" s="8"/>
      <c r="K259" s="9"/>
      <c r="L259" s="10"/>
      <c r="M259" s="8"/>
      <c r="N259" s="8"/>
      <c r="O259" s="8"/>
      <c r="P259" s="8"/>
      <c r="Q259" s="9"/>
      <c r="R259" s="8"/>
      <c r="S259" s="8"/>
    </row>
    <row r="260" spans="3:19" x14ac:dyDescent="0.25">
      <c r="C260" s="28"/>
      <c r="D260" s="28"/>
      <c r="E260" s="11"/>
      <c r="F260" s="8"/>
      <c r="G260" s="8"/>
      <c r="H260" s="8"/>
      <c r="I260" s="8"/>
      <c r="J260" s="8"/>
      <c r="K260" s="9"/>
      <c r="L260" s="10"/>
      <c r="M260" s="8"/>
      <c r="N260" s="8"/>
      <c r="O260" s="8"/>
      <c r="P260" s="8"/>
      <c r="Q260" s="9"/>
      <c r="R260" s="8"/>
      <c r="S260" s="8"/>
    </row>
    <row r="261" spans="3:19" x14ac:dyDescent="0.25">
      <c r="C261" s="28"/>
      <c r="D261" s="28"/>
      <c r="E261" s="11"/>
      <c r="F261" s="8"/>
      <c r="G261" s="8"/>
      <c r="H261" s="8"/>
      <c r="I261" s="8"/>
      <c r="J261" s="8"/>
      <c r="K261" s="9"/>
      <c r="L261" s="10"/>
      <c r="M261" s="8"/>
      <c r="N261" s="8"/>
      <c r="O261" s="8"/>
      <c r="P261" s="8"/>
      <c r="Q261" s="9"/>
      <c r="R261" s="8"/>
      <c r="S261" s="8"/>
    </row>
    <row r="262" spans="3:19" x14ac:dyDescent="0.25">
      <c r="C262" s="28"/>
      <c r="D262" s="28"/>
      <c r="E262" s="11"/>
      <c r="F262" s="8"/>
      <c r="G262" s="8"/>
      <c r="H262" s="8"/>
      <c r="I262" s="8"/>
      <c r="J262" s="8"/>
      <c r="K262" s="9"/>
      <c r="L262" s="10"/>
      <c r="M262" s="8"/>
      <c r="N262" s="8"/>
      <c r="O262" s="8"/>
      <c r="P262" s="8"/>
      <c r="Q262" s="9"/>
      <c r="R262" s="8"/>
      <c r="S262" s="8"/>
    </row>
    <row r="263" spans="3:19" x14ac:dyDescent="0.25">
      <c r="C263" s="28"/>
      <c r="D263" s="28"/>
      <c r="E263" s="11"/>
      <c r="F263" s="8"/>
      <c r="G263" s="8"/>
      <c r="H263" s="8"/>
      <c r="I263" s="8"/>
      <c r="J263" s="8"/>
      <c r="K263" s="9"/>
      <c r="L263" s="10"/>
      <c r="M263" s="8"/>
      <c r="N263" s="8"/>
      <c r="O263" s="8"/>
      <c r="P263" s="8"/>
      <c r="Q263" s="9"/>
      <c r="R263" s="8"/>
      <c r="S263" s="8"/>
    </row>
    <row r="264" spans="3:19" x14ac:dyDescent="0.25">
      <c r="C264" s="28"/>
      <c r="D264" s="28"/>
      <c r="E264" s="11"/>
      <c r="F264" s="8"/>
      <c r="G264" s="8"/>
      <c r="H264" s="8"/>
      <c r="I264" s="8"/>
      <c r="J264" s="8"/>
      <c r="K264" s="9"/>
      <c r="L264" s="10"/>
      <c r="M264" s="8"/>
      <c r="N264" s="8"/>
      <c r="O264" s="8"/>
      <c r="P264" s="8"/>
      <c r="Q264" s="9"/>
      <c r="R264" s="8"/>
      <c r="S264" s="8"/>
    </row>
    <row r="265" spans="3:19" x14ac:dyDescent="0.25">
      <c r="C265" s="28"/>
      <c r="D265" s="28"/>
      <c r="E265" s="11"/>
      <c r="F265" s="8"/>
      <c r="G265" s="8"/>
      <c r="H265" s="8"/>
      <c r="I265" s="8"/>
      <c r="J265" s="8"/>
      <c r="K265" s="9"/>
      <c r="L265" s="10"/>
      <c r="M265" s="8"/>
      <c r="N265" s="8"/>
      <c r="O265" s="8"/>
      <c r="P265" s="8"/>
      <c r="Q265" s="9"/>
      <c r="R265" s="8"/>
      <c r="S265" s="8"/>
    </row>
    <row r="266" spans="3:19" x14ac:dyDescent="0.25">
      <c r="C266" s="28"/>
      <c r="D266" s="28"/>
      <c r="E266" s="11"/>
      <c r="F266" s="8"/>
      <c r="G266" s="8"/>
      <c r="H266" s="8"/>
      <c r="I266" s="8"/>
      <c r="J266" s="8"/>
      <c r="K266" s="9"/>
      <c r="L266" s="10"/>
      <c r="M266" s="8"/>
      <c r="N266" s="8"/>
      <c r="O266" s="8"/>
      <c r="P266" s="8"/>
      <c r="Q266" s="9"/>
      <c r="R266" s="8"/>
      <c r="S266" s="8"/>
    </row>
    <row r="267" spans="3:19" x14ac:dyDescent="0.25">
      <c r="C267" s="28"/>
      <c r="D267" s="28"/>
      <c r="E267" s="11"/>
      <c r="F267" s="8"/>
      <c r="G267" s="8"/>
      <c r="H267" s="8"/>
      <c r="I267" s="8"/>
      <c r="J267" s="8"/>
      <c r="K267" s="9"/>
      <c r="L267" s="10"/>
      <c r="M267" s="8"/>
      <c r="N267" s="8"/>
      <c r="O267" s="8"/>
      <c r="P267" s="8"/>
      <c r="Q267" s="9"/>
      <c r="R267" s="8"/>
      <c r="S267" s="8"/>
    </row>
    <row r="268" spans="3:19" x14ac:dyDescent="0.25">
      <c r="C268" s="28"/>
      <c r="D268" s="28"/>
      <c r="E268" s="11"/>
      <c r="F268" s="8"/>
      <c r="G268" s="8"/>
      <c r="H268" s="8"/>
      <c r="I268" s="8"/>
      <c r="J268" s="8"/>
      <c r="K268" s="9"/>
      <c r="L268" s="10"/>
      <c r="M268" s="8"/>
      <c r="N268" s="8"/>
      <c r="O268" s="8"/>
      <c r="P268" s="8"/>
      <c r="Q268" s="9"/>
      <c r="R268" s="8"/>
      <c r="S268" s="8"/>
    </row>
    <row r="269" spans="3:19" x14ac:dyDescent="0.25">
      <c r="C269" s="28"/>
      <c r="D269" s="28"/>
      <c r="E269" s="11"/>
      <c r="F269" s="8"/>
      <c r="G269" s="8"/>
      <c r="H269" s="8"/>
      <c r="I269" s="8"/>
      <c r="J269" s="8"/>
      <c r="K269" s="9"/>
      <c r="L269" s="10"/>
      <c r="M269" s="8"/>
      <c r="N269" s="8"/>
      <c r="O269" s="8"/>
      <c r="P269" s="8"/>
      <c r="Q269" s="9"/>
      <c r="R269" s="8"/>
      <c r="S269" s="8"/>
    </row>
    <row r="270" spans="3:19" x14ac:dyDescent="0.25">
      <c r="C270" s="28"/>
      <c r="D270" s="28"/>
      <c r="E270" s="11"/>
      <c r="F270" s="8"/>
      <c r="G270" s="8"/>
      <c r="H270" s="8"/>
      <c r="I270" s="8"/>
      <c r="J270" s="8"/>
      <c r="K270" s="9"/>
      <c r="L270" s="10"/>
      <c r="M270" s="8"/>
      <c r="N270" s="8"/>
      <c r="O270" s="8"/>
      <c r="P270" s="8"/>
      <c r="Q270" s="9"/>
      <c r="R270" s="8"/>
      <c r="S270" s="8"/>
    </row>
    <row r="271" spans="3:19" x14ac:dyDescent="0.25">
      <c r="C271" s="28"/>
      <c r="D271" s="28"/>
      <c r="E271" s="11"/>
      <c r="F271" s="8"/>
      <c r="G271" s="8"/>
      <c r="H271" s="8"/>
      <c r="I271" s="8"/>
      <c r="J271" s="8"/>
      <c r="K271" s="9"/>
      <c r="L271" s="10"/>
      <c r="M271" s="8"/>
      <c r="N271" s="8"/>
      <c r="O271" s="8"/>
      <c r="P271" s="8"/>
      <c r="Q271" s="9"/>
      <c r="R271" s="8"/>
      <c r="S271" s="8"/>
    </row>
    <row r="272" spans="3:19" x14ac:dyDescent="0.25">
      <c r="C272" s="28"/>
      <c r="D272" s="28"/>
      <c r="E272" s="11"/>
      <c r="F272" s="8"/>
      <c r="G272" s="8"/>
      <c r="H272" s="8"/>
      <c r="I272" s="8"/>
      <c r="J272" s="8"/>
      <c r="K272" s="9"/>
      <c r="L272" s="10"/>
      <c r="M272" s="8"/>
      <c r="N272" s="8"/>
      <c r="O272" s="8"/>
      <c r="P272" s="8"/>
      <c r="Q272" s="9"/>
      <c r="R272" s="8"/>
      <c r="S272" s="8"/>
    </row>
    <row r="273" spans="3:19" x14ac:dyDescent="0.25">
      <c r="C273" s="28"/>
      <c r="D273" s="28"/>
      <c r="E273" s="11"/>
      <c r="F273" s="8"/>
      <c r="G273" s="8"/>
      <c r="H273" s="8"/>
      <c r="I273" s="8"/>
      <c r="J273" s="8"/>
      <c r="K273" s="9"/>
      <c r="L273" s="10"/>
      <c r="M273" s="8"/>
      <c r="N273" s="8"/>
      <c r="O273" s="8"/>
      <c r="P273" s="8"/>
      <c r="Q273" s="9"/>
      <c r="R273" s="8"/>
      <c r="S273" s="8"/>
    </row>
    <row r="274" spans="3:19" x14ac:dyDescent="0.25">
      <c r="C274" s="28"/>
      <c r="D274" s="28"/>
      <c r="E274" s="11"/>
      <c r="F274" s="8"/>
      <c r="G274" s="8"/>
      <c r="H274" s="8"/>
      <c r="I274" s="8"/>
      <c r="J274" s="8"/>
      <c r="K274" s="9"/>
      <c r="L274" s="10"/>
      <c r="M274" s="8"/>
      <c r="N274" s="8"/>
      <c r="O274" s="8"/>
      <c r="P274" s="8"/>
      <c r="Q274" s="9"/>
      <c r="R274" s="8"/>
      <c r="S274" s="8"/>
    </row>
    <row r="275" spans="3:19" x14ac:dyDescent="0.25">
      <c r="C275" s="28"/>
      <c r="D275" s="28"/>
      <c r="E275" s="11"/>
      <c r="F275" s="8"/>
      <c r="G275" s="8"/>
      <c r="H275" s="8"/>
      <c r="I275" s="8"/>
      <c r="J275" s="8"/>
      <c r="K275" s="9"/>
      <c r="L275" s="10"/>
      <c r="M275" s="8"/>
      <c r="N275" s="8"/>
      <c r="O275" s="8"/>
      <c r="P275" s="8"/>
      <c r="Q275" s="9"/>
      <c r="R275" s="8"/>
      <c r="S275" s="8"/>
    </row>
    <row r="276" spans="3:19" x14ac:dyDescent="0.25">
      <c r="C276" s="28"/>
      <c r="D276" s="28"/>
      <c r="E276" s="11"/>
      <c r="F276" s="8"/>
      <c r="G276" s="8"/>
      <c r="H276" s="8"/>
      <c r="I276" s="8"/>
      <c r="J276" s="8"/>
      <c r="K276" s="9"/>
      <c r="L276" s="10"/>
      <c r="M276" s="8"/>
      <c r="N276" s="8"/>
      <c r="O276" s="8"/>
      <c r="P276" s="8"/>
      <c r="Q276" s="9"/>
      <c r="R276" s="8"/>
      <c r="S276" s="8"/>
    </row>
    <row r="277" spans="3:19" x14ac:dyDescent="0.25">
      <c r="C277" s="28"/>
      <c r="D277" s="28"/>
      <c r="E277" s="11"/>
      <c r="F277" s="8"/>
      <c r="G277" s="8"/>
      <c r="H277" s="8"/>
      <c r="I277" s="8"/>
      <c r="J277" s="8"/>
      <c r="K277" s="9"/>
      <c r="L277" s="10"/>
      <c r="M277" s="8"/>
      <c r="N277" s="8"/>
      <c r="O277" s="8"/>
      <c r="P277" s="8"/>
      <c r="Q277" s="9"/>
      <c r="R277" s="8"/>
      <c r="S277" s="8"/>
    </row>
    <row r="278" spans="3:19" x14ac:dyDescent="0.25">
      <c r="C278" s="28"/>
      <c r="D278" s="28"/>
      <c r="E278" s="11"/>
      <c r="F278" s="8"/>
      <c r="G278" s="8"/>
      <c r="H278" s="8"/>
      <c r="I278" s="8"/>
      <c r="J278" s="8"/>
      <c r="K278" s="9"/>
      <c r="L278" s="10"/>
      <c r="M278" s="8"/>
      <c r="N278" s="8"/>
      <c r="O278" s="8"/>
      <c r="P278" s="8"/>
      <c r="Q278" s="9"/>
      <c r="R278" s="8"/>
      <c r="S278" s="8"/>
    </row>
    <row r="279" spans="3:19" x14ac:dyDescent="0.25">
      <c r="C279" s="28"/>
      <c r="D279" s="28"/>
      <c r="E279" s="11"/>
      <c r="F279" s="8"/>
      <c r="G279" s="8"/>
      <c r="H279" s="8"/>
      <c r="I279" s="8"/>
      <c r="J279" s="8"/>
      <c r="K279" s="9"/>
      <c r="L279" s="10"/>
      <c r="M279" s="8"/>
      <c r="N279" s="8"/>
      <c r="O279" s="8"/>
      <c r="P279" s="8"/>
      <c r="Q279" s="9"/>
      <c r="R279" s="8"/>
      <c r="S279" s="8"/>
    </row>
    <row r="280" spans="3:19" x14ac:dyDescent="0.25">
      <c r="C280" s="28"/>
      <c r="D280" s="28"/>
      <c r="E280" s="11"/>
      <c r="F280" s="8"/>
      <c r="G280" s="8"/>
      <c r="H280" s="8"/>
      <c r="I280" s="8"/>
      <c r="J280" s="8"/>
      <c r="K280" s="9"/>
      <c r="L280" s="10"/>
      <c r="M280" s="8"/>
      <c r="N280" s="8"/>
      <c r="O280" s="8"/>
      <c r="P280" s="8"/>
      <c r="Q280" s="9"/>
      <c r="R280" s="8"/>
      <c r="S280" s="8"/>
    </row>
    <row r="281" spans="3:19" x14ac:dyDescent="0.25">
      <c r="C281" s="28"/>
      <c r="D281" s="28"/>
      <c r="E281" s="11"/>
      <c r="F281" s="8"/>
      <c r="G281" s="8"/>
      <c r="H281" s="8"/>
      <c r="I281" s="8"/>
      <c r="J281" s="8"/>
      <c r="K281" s="9"/>
      <c r="L281" s="10"/>
      <c r="M281" s="8"/>
      <c r="N281" s="8"/>
      <c r="O281" s="8"/>
      <c r="P281" s="8"/>
      <c r="Q281" s="9"/>
      <c r="R281" s="8"/>
      <c r="S281" s="8"/>
    </row>
    <row r="282" spans="3:19" x14ac:dyDescent="0.25">
      <c r="C282" s="28"/>
      <c r="D282" s="28"/>
      <c r="E282" s="11"/>
      <c r="F282" s="8"/>
      <c r="G282" s="8"/>
      <c r="H282" s="8"/>
      <c r="I282" s="8"/>
      <c r="J282" s="8"/>
      <c r="K282" s="9"/>
      <c r="L282" s="10"/>
      <c r="M282" s="8"/>
      <c r="N282" s="8"/>
      <c r="O282" s="8"/>
      <c r="P282" s="8"/>
      <c r="Q282" s="9"/>
      <c r="R282" s="8"/>
      <c r="S282" s="8"/>
    </row>
    <row r="283" spans="3:19" x14ac:dyDescent="0.25">
      <c r="C283" s="28"/>
      <c r="D283" s="28"/>
      <c r="E283" s="11"/>
      <c r="F283" s="8"/>
      <c r="G283" s="8"/>
      <c r="H283" s="8"/>
      <c r="I283" s="8"/>
      <c r="J283" s="8"/>
      <c r="K283" s="9"/>
      <c r="L283" s="10"/>
      <c r="M283" s="8"/>
      <c r="N283" s="8"/>
      <c r="O283" s="8"/>
      <c r="P283" s="8"/>
      <c r="Q283" s="9"/>
      <c r="R283" s="8"/>
      <c r="S283" s="8"/>
    </row>
    <row r="284" spans="3:19" x14ac:dyDescent="0.25">
      <c r="C284" s="28"/>
      <c r="D284" s="28"/>
      <c r="E284" s="11"/>
      <c r="F284" s="8"/>
      <c r="G284" s="8"/>
      <c r="H284" s="8"/>
      <c r="I284" s="8"/>
      <c r="J284" s="8"/>
      <c r="K284" s="9"/>
      <c r="L284" s="10"/>
      <c r="M284" s="8"/>
      <c r="N284" s="8"/>
      <c r="O284" s="8"/>
      <c r="P284" s="8"/>
      <c r="Q284" s="9"/>
      <c r="R284" s="8"/>
      <c r="S284" s="8"/>
    </row>
    <row r="285" spans="3:19" x14ac:dyDescent="0.25">
      <c r="C285" s="28"/>
      <c r="D285" s="28"/>
      <c r="E285" s="11"/>
      <c r="F285" s="8"/>
      <c r="G285" s="8"/>
      <c r="H285" s="8"/>
      <c r="I285" s="8"/>
      <c r="J285" s="8"/>
      <c r="K285" s="9"/>
      <c r="L285" s="10"/>
      <c r="M285" s="8"/>
      <c r="N285" s="8"/>
      <c r="O285" s="8"/>
      <c r="P285" s="8"/>
      <c r="Q285" s="9"/>
      <c r="R285" s="8"/>
      <c r="S285" s="8"/>
    </row>
    <row r="286" spans="3:19" x14ac:dyDescent="0.25">
      <c r="C286" s="28"/>
      <c r="D286" s="28"/>
      <c r="E286" s="11"/>
      <c r="F286" s="8"/>
      <c r="G286" s="8"/>
      <c r="H286" s="8"/>
      <c r="I286" s="8"/>
      <c r="J286" s="8"/>
      <c r="K286" s="9"/>
      <c r="L286" s="10"/>
      <c r="M286" s="8"/>
      <c r="N286" s="8"/>
      <c r="O286" s="8"/>
      <c r="P286" s="8"/>
      <c r="Q286" s="9"/>
      <c r="R286" s="8"/>
      <c r="S286" s="8"/>
    </row>
    <row r="287" spans="3:19" x14ac:dyDescent="0.25">
      <c r="C287" s="28"/>
      <c r="D287" s="28"/>
      <c r="E287" s="11"/>
      <c r="F287" s="8"/>
      <c r="G287" s="8"/>
      <c r="H287" s="8"/>
      <c r="I287" s="8"/>
      <c r="J287" s="8"/>
      <c r="K287" s="9"/>
      <c r="L287" s="10"/>
      <c r="M287" s="8"/>
      <c r="N287" s="8"/>
      <c r="O287" s="8"/>
      <c r="P287" s="8"/>
      <c r="Q287" s="9"/>
      <c r="R287" s="8"/>
      <c r="S287" s="8"/>
    </row>
    <row r="288" spans="3:19" x14ac:dyDescent="0.25">
      <c r="C288" s="28"/>
      <c r="D288" s="28"/>
      <c r="E288" s="11"/>
      <c r="F288" s="8"/>
      <c r="G288" s="8"/>
      <c r="H288" s="8"/>
      <c r="I288" s="8"/>
      <c r="J288" s="8"/>
      <c r="K288" s="9"/>
      <c r="L288" s="10"/>
      <c r="M288" s="8"/>
      <c r="N288" s="8"/>
      <c r="O288" s="8"/>
      <c r="P288" s="8"/>
      <c r="Q288" s="9"/>
      <c r="R288" s="8"/>
      <c r="S288" s="8"/>
    </row>
    <row r="289" spans="3:19" x14ac:dyDescent="0.25">
      <c r="C289" s="28"/>
      <c r="D289" s="28"/>
      <c r="E289" s="11"/>
      <c r="F289" s="8"/>
      <c r="G289" s="8"/>
      <c r="H289" s="8"/>
      <c r="I289" s="8"/>
      <c r="J289" s="8"/>
      <c r="K289" s="9"/>
      <c r="L289" s="10"/>
      <c r="M289" s="8"/>
      <c r="N289" s="8"/>
      <c r="O289" s="8"/>
      <c r="P289" s="8"/>
      <c r="Q289" s="9"/>
      <c r="R289" s="8"/>
      <c r="S289" s="8"/>
    </row>
    <row r="290" spans="3:19" x14ac:dyDescent="0.25">
      <c r="C290" s="28"/>
      <c r="D290" s="28"/>
      <c r="E290" s="11"/>
      <c r="F290" s="8"/>
      <c r="G290" s="8"/>
      <c r="H290" s="8"/>
      <c r="I290" s="8"/>
      <c r="J290" s="8"/>
      <c r="K290" s="9"/>
      <c r="L290" s="10"/>
      <c r="M290" s="8"/>
      <c r="N290" s="8"/>
      <c r="O290" s="8"/>
      <c r="P290" s="8"/>
      <c r="Q290" s="9"/>
      <c r="R290" s="8"/>
      <c r="S290" s="8"/>
    </row>
    <row r="291" spans="3:19" x14ac:dyDescent="0.25">
      <c r="C291" s="28"/>
      <c r="D291" s="28"/>
      <c r="E291" s="11"/>
      <c r="F291" s="8"/>
      <c r="G291" s="8"/>
      <c r="H291" s="8"/>
      <c r="I291" s="8"/>
      <c r="J291" s="8"/>
      <c r="K291" s="9"/>
      <c r="L291" s="10"/>
      <c r="M291" s="8"/>
      <c r="N291" s="8"/>
      <c r="O291" s="8"/>
      <c r="P291" s="8"/>
      <c r="Q291" s="9"/>
      <c r="R291" s="8"/>
      <c r="S291" s="8"/>
    </row>
    <row r="292" spans="3:19" x14ac:dyDescent="0.25">
      <c r="C292" s="28"/>
      <c r="D292" s="28"/>
      <c r="E292" s="11"/>
      <c r="F292" s="8"/>
      <c r="G292" s="8"/>
      <c r="H292" s="8"/>
      <c r="I292" s="8"/>
      <c r="J292" s="8"/>
      <c r="K292" s="9"/>
      <c r="L292" s="10"/>
      <c r="M292" s="8"/>
      <c r="N292" s="8"/>
      <c r="O292" s="8"/>
      <c r="P292" s="8"/>
      <c r="Q292" s="9"/>
      <c r="R292" s="8"/>
      <c r="S292" s="8"/>
    </row>
    <row r="293" spans="3:19" x14ac:dyDescent="0.25">
      <c r="C293" s="28"/>
      <c r="D293" s="28"/>
      <c r="E293" s="11"/>
      <c r="F293" s="8"/>
      <c r="G293" s="8"/>
      <c r="H293" s="8"/>
      <c r="I293" s="8"/>
      <c r="J293" s="8"/>
      <c r="K293" s="9"/>
      <c r="L293" s="10"/>
      <c r="M293" s="8"/>
      <c r="N293" s="8"/>
      <c r="O293" s="8"/>
      <c r="P293" s="8"/>
      <c r="Q293" s="9"/>
      <c r="R293" s="8"/>
      <c r="S293" s="8"/>
    </row>
    <row r="294" spans="3:19" x14ac:dyDescent="0.25">
      <c r="C294" s="28"/>
      <c r="D294" s="28"/>
      <c r="E294" s="11"/>
      <c r="F294" s="8"/>
      <c r="G294" s="8"/>
      <c r="H294" s="8"/>
      <c r="I294" s="8"/>
      <c r="J294" s="8"/>
      <c r="K294" s="9"/>
      <c r="L294" s="10"/>
      <c r="M294" s="8"/>
      <c r="N294" s="8"/>
      <c r="O294" s="8"/>
      <c r="P294" s="8"/>
      <c r="Q294" s="9"/>
      <c r="R294" s="8"/>
      <c r="S294" s="8"/>
    </row>
    <row r="295" spans="3:19" x14ac:dyDescent="0.25">
      <c r="C295" s="28"/>
      <c r="D295" s="28"/>
      <c r="E295" s="11"/>
      <c r="F295" s="8"/>
      <c r="G295" s="8"/>
      <c r="H295" s="8"/>
      <c r="I295" s="8"/>
      <c r="J295" s="8"/>
      <c r="K295" s="9"/>
      <c r="L295" s="10"/>
      <c r="M295" s="8"/>
      <c r="N295" s="8"/>
      <c r="O295" s="8"/>
      <c r="P295" s="8"/>
      <c r="Q295" s="9"/>
      <c r="R295" s="8"/>
      <c r="S295" s="8"/>
    </row>
    <row r="296" spans="3:19" x14ac:dyDescent="0.25">
      <c r="C296" s="28"/>
      <c r="D296" s="28"/>
      <c r="E296" s="11"/>
      <c r="F296" s="8"/>
      <c r="G296" s="8"/>
      <c r="H296" s="8"/>
      <c r="I296" s="8"/>
      <c r="J296" s="8"/>
      <c r="K296" s="9"/>
      <c r="L296" s="10"/>
      <c r="M296" s="8"/>
      <c r="N296" s="8"/>
      <c r="O296" s="8"/>
      <c r="P296" s="8"/>
      <c r="Q296" s="9"/>
      <c r="R296" s="8"/>
      <c r="S296" s="8"/>
    </row>
    <row r="297" spans="3:19" x14ac:dyDescent="0.25">
      <c r="C297" s="28"/>
      <c r="D297" s="28"/>
      <c r="E297" s="11"/>
      <c r="F297" s="8"/>
      <c r="G297" s="8"/>
      <c r="H297" s="8"/>
      <c r="I297" s="8"/>
      <c r="J297" s="8"/>
      <c r="K297" s="9"/>
      <c r="L297" s="10"/>
      <c r="M297" s="8"/>
      <c r="N297" s="8"/>
      <c r="O297" s="8"/>
      <c r="P297" s="8"/>
      <c r="Q297" s="9"/>
      <c r="R297" s="8"/>
      <c r="S297" s="8"/>
    </row>
    <row r="298" spans="3:19" x14ac:dyDescent="0.25">
      <c r="C298" s="28"/>
      <c r="D298" s="28"/>
      <c r="E298" s="11"/>
      <c r="F298" s="8"/>
      <c r="G298" s="8"/>
      <c r="H298" s="8"/>
      <c r="I298" s="8"/>
      <c r="J298" s="8"/>
      <c r="K298" s="9"/>
      <c r="L298" s="10"/>
      <c r="M298" s="8"/>
      <c r="N298" s="8"/>
      <c r="O298" s="8"/>
      <c r="P298" s="8"/>
      <c r="Q298" s="9"/>
      <c r="R298" s="8"/>
      <c r="S298" s="8"/>
    </row>
    <row r="299" spans="3:19" x14ac:dyDescent="0.25">
      <c r="C299" s="28"/>
      <c r="D299" s="28"/>
      <c r="E299" s="11"/>
      <c r="F299" s="8"/>
      <c r="G299" s="8"/>
      <c r="H299" s="8"/>
      <c r="I299" s="8"/>
      <c r="J299" s="8"/>
      <c r="K299" s="9"/>
      <c r="L299" s="10"/>
      <c r="M299" s="8"/>
      <c r="N299" s="8"/>
      <c r="O299" s="8"/>
      <c r="P299" s="8"/>
      <c r="Q299" s="9"/>
      <c r="R299" s="8"/>
      <c r="S299" s="8"/>
    </row>
    <row r="300" spans="3:19" x14ac:dyDescent="0.25">
      <c r="C300" s="28"/>
      <c r="D300" s="28"/>
      <c r="E300" s="11"/>
      <c r="F300" s="8"/>
      <c r="G300" s="8"/>
      <c r="H300" s="8"/>
      <c r="I300" s="8"/>
      <c r="J300" s="8"/>
      <c r="K300" s="9"/>
      <c r="L300" s="10"/>
      <c r="M300" s="8"/>
      <c r="N300" s="8"/>
      <c r="O300" s="8"/>
      <c r="P300" s="8"/>
      <c r="Q300" s="9"/>
      <c r="R300" s="8"/>
      <c r="S300" s="8"/>
    </row>
    <row r="301" spans="3:19" x14ac:dyDescent="0.25">
      <c r="C301" s="28"/>
      <c r="D301" s="28"/>
      <c r="E301" s="11"/>
      <c r="F301" s="8"/>
      <c r="G301" s="8"/>
      <c r="H301" s="8"/>
      <c r="I301" s="8"/>
      <c r="J301" s="8"/>
      <c r="K301" s="9"/>
      <c r="L301" s="10"/>
      <c r="M301" s="8"/>
      <c r="N301" s="8"/>
      <c r="O301" s="8"/>
      <c r="P301" s="8"/>
      <c r="Q301" s="9"/>
      <c r="R301" s="8"/>
      <c r="S301" s="8"/>
    </row>
    <row r="302" spans="3:19" x14ac:dyDescent="0.25">
      <c r="C302" s="28"/>
      <c r="D302" s="28"/>
      <c r="E302" s="11"/>
      <c r="F302" s="8"/>
      <c r="G302" s="8"/>
      <c r="H302" s="8"/>
      <c r="I302" s="8"/>
      <c r="J302" s="8"/>
      <c r="K302" s="9"/>
      <c r="L302" s="10"/>
      <c r="M302" s="8"/>
      <c r="N302" s="8"/>
      <c r="O302" s="8"/>
      <c r="P302" s="8"/>
      <c r="Q302" s="9"/>
      <c r="R302" s="8"/>
      <c r="S302" s="8"/>
    </row>
    <row r="303" spans="3:19" x14ac:dyDescent="0.25">
      <c r="C303" s="28"/>
      <c r="D303" s="28"/>
      <c r="E303" s="11"/>
      <c r="F303" s="8"/>
      <c r="G303" s="8"/>
      <c r="H303" s="8"/>
      <c r="I303" s="8"/>
      <c r="J303" s="8"/>
      <c r="K303" s="9"/>
      <c r="L303" s="10"/>
      <c r="M303" s="8"/>
      <c r="N303" s="8"/>
      <c r="O303" s="8"/>
      <c r="P303" s="8"/>
      <c r="Q303" s="9"/>
      <c r="R303" s="8"/>
      <c r="S303" s="8"/>
    </row>
    <row r="304" spans="3:19" x14ac:dyDescent="0.25">
      <c r="C304" s="28"/>
      <c r="D304" s="28"/>
      <c r="E304" s="11"/>
      <c r="F304" s="8"/>
      <c r="G304" s="8"/>
      <c r="H304" s="8"/>
      <c r="I304" s="8"/>
      <c r="J304" s="8"/>
      <c r="K304" s="9"/>
      <c r="L304" s="10"/>
      <c r="M304" s="8"/>
      <c r="N304" s="8"/>
      <c r="O304" s="8"/>
      <c r="P304" s="8"/>
      <c r="Q304" s="9"/>
      <c r="R304" s="8"/>
      <c r="S304" s="8"/>
    </row>
    <row r="305" spans="3:19" x14ac:dyDescent="0.25">
      <c r="C305" s="28"/>
      <c r="D305" s="28"/>
      <c r="E305" s="11"/>
      <c r="F305" s="8"/>
      <c r="G305" s="8"/>
      <c r="H305" s="8"/>
      <c r="I305" s="8"/>
      <c r="J305" s="8"/>
      <c r="K305" s="9"/>
      <c r="L305" s="10"/>
      <c r="M305" s="8"/>
      <c r="N305" s="8"/>
      <c r="O305" s="8"/>
      <c r="P305" s="8"/>
      <c r="Q305" s="9"/>
      <c r="R305" s="8"/>
      <c r="S305" s="8"/>
    </row>
    <row r="306" spans="3:19" x14ac:dyDescent="0.25">
      <c r="C306" s="28"/>
      <c r="D306" s="28"/>
      <c r="E306" s="11"/>
      <c r="F306" s="8"/>
      <c r="G306" s="8"/>
      <c r="H306" s="8"/>
      <c r="I306" s="8"/>
      <c r="J306" s="8"/>
      <c r="K306" s="9"/>
      <c r="L306" s="10"/>
      <c r="M306" s="8"/>
      <c r="N306" s="8"/>
      <c r="O306" s="8"/>
      <c r="P306" s="8"/>
      <c r="Q306" s="9"/>
      <c r="R306" s="8"/>
      <c r="S306" s="8"/>
    </row>
    <row r="307" spans="3:19" x14ac:dyDescent="0.25">
      <c r="C307" s="28"/>
      <c r="D307" s="28"/>
      <c r="E307" s="11"/>
      <c r="F307" s="8"/>
      <c r="G307" s="8"/>
      <c r="H307" s="8"/>
      <c r="I307" s="8"/>
      <c r="J307" s="8"/>
      <c r="K307" s="9"/>
      <c r="L307" s="10"/>
      <c r="M307" s="8"/>
      <c r="N307" s="8"/>
      <c r="O307" s="8"/>
      <c r="P307" s="8"/>
      <c r="Q307" s="9"/>
      <c r="R307" s="8"/>
      <c r="S307" s="8"/>
    </row>
    <row r="308" spans="3:19" x14ac:dyDescent="0.25">
      <c r="C308" s="28"/>
      <c r="D308" s="28"/>
      <c r="E308" s="11"/>
      <c r="F308" s="8"/>
      <c r="G308" s="8"/>
      <c r="H308" s="8"/>
      <c r="I308" s="8"/>
      <c r="J308" s="8"/>
      <c r="K308" s="9"/>
      <c r="L308" s="10"/>
      <c r="M308" s="8"/>
      <c r="N308" s="8"/>
      <c r="O308" s="8"/>
      <c r="P308" s="8"/>
      <c r="Q308" s="9"/>
      <c r="R308" s="8"/>
      <c r="S308" s="8"/>
    </row>
    <row r="309" spans="3:19" x14ac:dyDescent="0.25">
      <c r="C309" s="28"/>
      <c r="D309" s="28"/>
      <c r="E309" s="11"/>
      <c r="F309" s="8"/>
      <c r="G309" s="8"/>
      <c r="H309" s="8"/>
      <c r="I309" s="8"/>
      <c r="J309" s="8"/>
      <c r="K309" s="9"/>
      <c r="L309" s="10"/>
      <c r="M309" s="8"/>
      <c r="N309" s="8"/>
      <c r="O309" s="8"/>
      <c r="P309" s="8"/>
      <c r="Q309" s="9"/>
      <c r="R309" s="8"/>
      <c r="S309" s="8"/>
    </row>
    <row r="310" spans="3:19" x14ac:dyDescent="0.25">
      <c r="C310" s="28"/>
      <c r="D310" s="28"/>
      <c r="E310" s="11"/>
      <c r="F310" s="8"/>
      <c r="G310" s="8"/>
      <c r="H310" s="8"/>
      <c r="I310" s="8"/>
      <c r="J310" s="8"/>
      <c r="K310" s="9"/>
      <c r="L310" s="10"/>
      <c r="M310" s="8"/>
      <c r="N310" s="8"/>
      <c r="O310" s="8"/>
      <c r="P310" s="8"/>
      <c r="Q310" s="9"/>
      <c r="R310" s="8"/>
      <c r="S310" s="8"/>
    </row>
    <row r="311" spans="3:19" x14ac:dyDescent="0.25">
      <c r="C311" s="28"/>
      <c r="D311" s="28"/>
      <c r="E311" s="11"/>
      <c r="F311" s="8"/>
      <c r="G311" s="8"/>
      <c r="H311" s="8"/>
      <c r="I311" s="8"/>
      <c r="J311" s="8"/>
      <c r="K311" s="9"/>
      <c r="L311" s="10"/>
      <c r="M311" s="8"/>
      <c r="N311" s="8"/>
      <c r="O311" s="8"/>
      <c r="P311" s="8"/>
      <c r="Q311" s="9"/>
      <c r="R311" s="8"/>
      <c r="S311" s="8"/>
    </row>
    <row r="312" spans="3:19" x14ac:dyDescent="0.25">
      <c r="C312" s="28"/>
      <c r="D312" s="28"/>
      <c r="E312" s="11"/>
      <c r="F312" s="8"/>
      <c r="G312" s="8"/>
      <c r="H312" s="8"/>
      <c r="I312" s="8"/>
      <c r="J312" s="8"/>
      <c r="K312" s="9"/>
      <c r="L312" s="10"/>
      <c r="M312" s="8"/>
      <c r="N312" s="8"/>
      <c r="O312" s="8"/>
      <c r="P312" s="8"/>
      <c r="Q312" s="9"/>
      <c r="R312" s="8"/>
      <c r="S312" s="8"/>
    </row>
    <row r="313" spans="3:19" x14ac:dyDescent="0.25">
      <c r="C313" s="28"/>
      <c r="D313" s="28"/>
      <c r="E313" s="11"/>
      <c r="F313" s="8"/>
      <c r="G313" s="8"/>
      <c r="H313" s="8"/>
      <c r="I313" s="8"/>
      <c r="J313" s="8"/>
      <c r="K313" s="9"/>
      <c r="L313" s="10"/>
      <c r="M313" s="8"/>
      <c r="N313" s="8"/>
      <c r="O313" s="8"/>
      <c r="P313" s="8"/>
      <c r="Q313" s="9"/>
      <c r="R313" s="8"/>
      <c r="S313" s="8"/>
    </row>
    <row r="314" spans="3:19" x14ac:dyDescent="0.25">
      <c r="C314" s="28"/>
      <c r="D314" s="28"/>
      <c r="E314" s="11"/>
      <c r="F314" s="8"/>
      <c r="G314" s="8"/>
      <c r="H314" s="8"/>
      <c r="I314" s="8"/>
      <c r="J314" s="8"/>
      <c r="K314" s="9"/>
      <c r="L314" s="10"/>
      <c r="M314" s="8"/>
      <c r="N314" s="8"/>
      <c r="O314" s="8"/>
      <c r="P314" s="8"/>
      <c r="Q314" s="9"/>
      <c r="R314" s="8"/>
      <c r="S314" s="8"/>
    </row>
    <row r="315" spans="3:19" x14ac:dyDescent="0.25">
      <c r="C315" s="28"/>
      <c r="D315" s="28"/>
      <c r="E315" s="11"/>
      <c r="F315" s="8"/>
      <c r="G315" s="8"/>
      <c r="H315" s="8"/>
      <c r="I315" s="8"/>
      <c r="J315" s="8"/>
      <c r="K315" s="9"/>
      <c r="L315" s="10"/>
      <c r="M315" s="8"/>
      <c r="N315" s="8"/>
      <c r="O315" s="8"/>
      <c r="P315" s="8"/>
      <c r="Q315" s="9"/>
      <c r="R315" s="8"/>
      <c r="S315" s="8"/>
    </row>
    <row r="316" spans="3:19" x14ac:dyDescent="0.25">
      <c r="C316" s="28"/>
      <c r="D316" s="28"/>
      <c r="E316" s="11"/>
      <c r="F316" s="8"/>
      <c r="G316" s="8"/>
      <c r="H316" s="8"/>
      <c r="I316" s="8"/>
      <c r="J316" s="8"/>
      <c r="K316" s="9"/>
      <c r="L316" s="10"/>
      <c r="M316" s="8"/>
      <c r="N316" s="8"/>
      <c r="O316" s="8"/>
      <c r="P316" s="8"/>
      <c r="Q316" s="9"/>
      <c r="R316" s="8"/>
      <c r="S316" s="8"/>
    </row>
    <row r="317" spans="3:19" x14ac:dyDescent="0.25">
      <c r="C317" s="28"/>
      <c r="D317" s="28"/>
      <c r="E317" s="11"/>
      <c r="F317" s="8"/>
      <c r="G317" s="8"/>
      <c r="H317" s="8"/>
      <c r="I317" s="8"/>
      <c r="J317" s="8"/>
      <c r="K317" s="9"/>
      <c r="L317" s="10"/>
      <c r="M317" s="8"/>
      <c r="N317" s="8"/>
      <c r="O317" s="8"/>
      <c r="P317" s="8"/>
      <c r="Q317" s="9"/>
      <c r="R317" s="8"/>
      <c r="S317" s="8"/>
    </row>
    <row r="318" spans="3:19" x14ac:dyDescent="0.25">
      <c r="C318" s="28"/>
      <c r="D318" s="28"/>
      <c r="E318" s="11"/>
      <c r="F318" s="8"/>
      <c r="G318" s="8"/>
      <c r="H318" s="8"/>
      <c r="I318" s="8"/>
      <c r="J318" s="8"/>
      <c r="K318" s="9"/>
      <c r="L318" s="10"/>
      <c r="M318" s="8"/>
      <c r="N318" s="8"/>
      <c r="O318" s="8"/>
      <c r="P318" s="8"/>
      <c r="Q318" s="9"/>
      <c r="R318" s="8"/>
      <c r="S318" s="8"/>
    </row>
    <row r="319" spans="3:19" x14ac:dyDescent="0.25">
      <c r="C319" s="28"/>
      <c r="D319" s="28"/>
      <c r="E319" s="11"/>
      <c r="F319" s="8"/>
      <c r="G319" s="8"/>
      <c r="H319" s="8"/>
      <c r="I319" s="8"/>
      <c r="J319" s="8"/>
      <c r="K319" s="9"/>
      <c r="L319" s="10"/>
      <c r="M319" s="8"/>
      <c r="N319" s="8"/>
      <c r="O319" s="8"/>
      <c r="P319" s="8"/>
      <c r="Q319" s="9"/>
      <c r="R319" s="8"/>
      <c r="S319" s="8"/>
    </row>
    <row r="320" spans="3:19" x14ac:dyDescent="0.25">
      <c r="C320" s="28"/>
      <c r="D320" s="28"/>
      <c r="E320" s="11"/>
      <c r="F320" s="8"/>
      <c r="G320" s="8"/>
      <c r="H320" s="8"/>
      <c r="I320" s="8"/>
      <c r="J320" s="8"/>
      <c r="K320" s="9"/>
      <c r="L320" s="10"/>
      <c r="M320" s="8"/>
      <c r="N320" s="8"/>
      <c r="O320" s="8"/>
      <c r="P320" s="8"/>
      <c r="Q320" s="9"/>
      <c r="R320" s="8"/>
      <c r="S320" s="8"/>
    </row>
    <row r="321" spans="3:19" x14ac:dyDescent="0.25">
      <c r="C321" s="28"/>
      <c r="D321" s="28"/>
      <c r="E321" s="11"/>
      <c r="F321" s="8"/>
      <c r="G321" s="8"/>
      <c r="H321" s="8"/>
      <c r="I321" s="8"/>
      <c r="J321" s="8"/>
      <c r="K321" s="9"/>
      <c r="L321" s="10"/>
      <c r="M321" s="8"/>
      <c r="N321" s="8"/>
      <c r="O321" s="8"/>
      <c r="P321" s="8"/>
      <c r="Q321" s="9"/>
      <c r="R321" s="8"/>
      <c r="S321" s="8"/>
    </row>
    <row r="322" spans="3:19" x14ac:dyDescent="0.25">
      <c r="C322" s="28"/>
      <c r="D322" s="28"/>
      <c r="E322" s="11"/>
      <c r="F322" s="8"/>
      <c r="G322" s="8"/>
      <c r="H322" s="8"/>
      <c r="I322" s="8"/>
      <c r="J322" s="8"/>
      <c r="K322" s="9"/>
      <c r="L322" s="10"/>
      <c r="M322" s="8"/>
      <c r="N322" s="8"/>
      <c r="O322" s="8"/>
      <c r="P322" s="8"/>
      <c r="Q322" s="9"/>
      <c r="R322" s="8"/>
      <c r="S322" s="8"/>
    </row>
    <row r="323" spans="3:19" x14ac:dyDescent="0.25">
      <c r="C323" s="28"/>
      <c r="D323" s="28"/>
      <c r="E323" s="11"/>
      <c r="F323" s="8"/>
      <c r="G323" s="8"/>
      <c r="H323" s="8"/>
      <c r="I323" s="8"/>
      <c r="J323" s="8"/>
      <c r="K323" s="9"/>
      <c r="L323" s="10"/>
      <c r="M323" s="8"/>
      <c r="N323" s="8"/>
      <c r="O323" s="8"/>
      <c r="P323" s="8"/>
      <c r="Q323" s="9"/>
      <c r="R323" s="8"/>
      <c r="S323" s="8"/>
    </row>
    <row r="324" spans="3:19" x14ac:dyDescent="0.25">
      <c r="C324" s="28"/>
      <c r="D324" s="28"/>
      <c r="E324" s="11"/>
      <c r="F324" s="8"/>
      <c r="G324" s="8"/>
      <c r="H324" s="8"/>
      <c r="I324" s="8"/>
      <c r="J324" s="8"/>
      <c r="K324" s="9"/>
      <c r="L324" s="10"/>
      <c r="M324" s="8"/>
      <c r="N324" s="8"/>
      <c r="O324" s="8"/>
      <c r="P324" s="8"/>
      <c r="Q324" s="9"/>
      <c r="R324" s="8"/>
      <c r="S324" s="8"/>
    </row>
    <row r="325" spans="3:19" x14ac:dyDescent="0.25">
      <c r="C325" s="28"/>
      <c r="D325" s="28"/>
      <c r="E325" s="11"/>
      <c r="F325" s="8"/>
      <c r="G325" s="8"/>
      <c r="H325" s="8"/>
      <c r="I325" s="8"/>
      <c r="J325" s="8"/>
      <c r="K325" s="9"/>
      <c r="L325" s="10"/>
      <c r="M325" s="8"/>
      <c r="N325" s="8"/>
      <c r="O325" s="8"/>
      <c r="P325" s="8"/>
      <c r="Q325" s="9"/>
      <c r="R325" s="8"/>
      <c r="S325" s="8"/>
    </row>
    <row r="326" spans="3:19" x14ac:dyDescent="0.25">
      <c r="C326" s="28"/>
      <c r="D326" s="28"/>
      <c r="E326" s="11"/>
      <c r="F326" s="8"/>
      <c r="G326" s="8"/>
      <c r="H326" s="8"/>
      <c r="I326" s="8"/>
      <c r="J326" s="8"/>
      <c r="K326" s="9"/>
      <c r="L326" s="10"/>
      <c r="M326" s="8"/>
      <c r="N326" s="8"/>
      <c r="O326" s="8"/>
      <c r="P326" s="8"/>
      <c r="Q326" s="9"/>
      <c r="R326" s="8"/>
      <c r="S326" s="8"/>
    </row>
    <row r="327" spans="3:19" x14ac:dyDescent="0.25">
      <c r="C327" s="28"/>
      <c r="D327" s="28"/>
      <c r="E327" s="11"/>
      <c r="F327" s="8"/>
      <c r="G327" s="8"/>
      <c r="H327" s="8"/>
      <c r="I327" s="8"/>
      <c r="J327" s="8"/>
      <c r="K327" s="9"/>
      <c r="L327" s="10"/>
      <c r="M327" s="8"/>
      <c r="N327" s="8"/>
      <c r="O327" s="8"/>
      <c r="P327" s="8"/>
      <c r="Q327" s="9"/>
      <c r="R327" s="8"/>
      <c r="S327" s="8"/>
    </row>
    <row r="328" spans="3:19" x14ac:dyDescent="0.25">
      <c r="C328" s="28"/>
      <c r="D328" s="28"/>
      <c r="E328" s="11"/>
      <c r="F328" s="8"/>
      <c r="G328" s="8"/>
      <c r="H328" s="8"/>
      <c r="I328" s="8"/>
      <c r="J328" s="8"/>
      <c r="K328" s="9"/>
      <c r="L328" s="10"/>
      <c r="M328" s="8"/>
      <c r="N328" s="8"/>
      <c r="O328" s="8"/>
      <c r="P328" s="8"/>
      <c r="Q328" s="9"/>
      <c r="R328" s="8"/>
      <c r="S328" s="8"/>
    </row>
    <row r="329" spans="3:19" x14ac:dyDescent="0.25">
      <c r="C329" s="28"/>
      <c r="D329" s="28"/>
      <c r="E329" s="11"/>
      <c r="F329" s="8"/>
      <c r="G329" s="8"/>
      <c r="H329" s="8"/>
      <c r="I329" s="8"/>
      <c r="J329" s="8"/>
      <c r="K329" s="9"/>
      <c r="L329" s="10"/>
      <c r="M329" s="8"/>
      <c r="N329" s="8"/>
      <c r="O329" s="8"/>
      <c r="P329" s="8"/>
      <c r="Q329" s="9"/>
      <c r="R329" s="8"/>
      <c r="S329" s="8"/>
    </row>
    <row r="330" spans="3:19" x14ac:dyDescent="0.25">
      <c r="C330" s="28"/>
      <c r="D330" s="28"/>
      <c r="E330" s="11"/>
      <c r="F330" s="8"/>
      <c r="G330" s="8"/>
      <c r="H330" s="8"/>
      <c r="I330" s="8"/>
      <c r="J330" s="8"/>
      <c r="K330" s="9"/>
      <c r="L330" s="10"/>
      <c r="M330" s="8"/>
      <c r="N330" s="8"/>
      <c r="O330" s="8"/>
      <c r="P330" s="8"/>
      <c r="Q330" s="9"/>
      <c r="R330" s="8"/>
      <c r="S330" s="8"/>
    </row>
    <row r="331" spans="3:19" x14ac:dyDescent="0.25">
      <c r="C331" s="28"/>
      <c r="D331" s="28"/>
      <c r="E331" s="11"/>
      <c r="F331" s="8"/>
      <c r="G331" s="8"/>
      <c r="H331" s="8"/>
      <c r="I331" s="8"/>
      <c r="J331" s="8"/>
      <c r="K331" s="9"/>
      <c r="L331" s="10"/>
      <c r="M331" s="8"/>
      <c r="N331" s="8"/>
      <c r="O331" s="8"/>
      <c r="P331" s="8"/>
      <c r="Q331" s="9"/>
      <c r="R331" s="8"/>
      <c r="S331" s="8"/>
    </row>
    <row r="332" spans="3:19" x14ac:dyDescent="0.25">
      <c r="C332" s="28"/>
      <c r="D332" s="28"/>
      <c r="E332" s="11"/>
      <c r="F332" s="8"/>
      <c r="G332" s="8"/>
      <c r="H332" s="8"/>
      <c r="I332" s="8"/>
      <c r="J332" s="8"/>
      <c r="K332" s="9"/>
      <c r="L332" s="10"/>
      <c r="M332" s="8"/>
      <c r="N332" s="8"/>
      <c r="O332" s="8"/>
      <c r="P332" s="8"/>
      <c r="Q332" s="9"/>
      <c r="R332" s="8"/>
      <c r="S332" s="8"/>
    </row>
    <row r="333" spans="3:19" x14ac:dyDescent="0.25">
      <c r="C333" s="28"/>
      <c r="D333" s="28"/>
      <c r="E333" s="11"/>
      <c r="F333" s="8"/>
      <c r="G333" s="8"/>
      <c r="H333" s="8"/>
      <c r="I333" s="8"/>
      <c r="J333" s="8"/>
      <c r="K333" s="9"/>
      <c r="L333" s="10"/>
      <c r="M333" s="8"/>
      <c r="N333" s="8"/>
      <c r="O333" s="8"/>
      <c r="P333" s="8"/>
      <c r="Q333" s="9"/>
      <c r="R333" s="8"/>
      <c r="S333" s="8"/>
    </row>
    <row r="334" spans="3:19" x14ac:dyDescent="0.25">
      <c r="C334" s="28"/>
      <c r="D334" s="28"/>
      <c r="E334" s="11"/>
      <c r="F334" s="8"/>
      <c r="G334" s="8"/>
      <c r="H334" s="8"/>
      <c r="I334" s="8"/>
      <c r="J334" s="8"/>
      <c r="K334" s="9"/>
      <c r="L334" s="10"/>
      <c r="M334" s="8"/>
      <c r="N334" s="8"/>
      <c r="O334" s="8"/>
      <c r="P334" s="8"/>
      <c r="Q334" s="9"/>
      <c r="R334" s="8"/>
      <c r="S334" s="8"/>
    </row>
    <row r="335" spans="3:19" x14ac:dyDescent="0.25">
      <c r="C335" s="28"/>
      <c r="D335" s="28"/>
      <c r="E335" s="11"/>
      <c r="F335" s="8"/>
      <c r="G335" s="8"/>
      <c r="H335" s="8"/>
      <c r="I335" s="8"/>
      <c r="J335" s="8"/>
      <c r="K335" s="9"/>
      <c r="L335" s="10"/>
      <c r="M335" s="8"/>
      <c r="N335" s="8"/>
      <c r="O335" s="8"/>
      <c r="P335" s="8"/>
      <c r="Q335" s="9"/>
      <c r="R335" s="8"/>
      <c r="S335" s="8"/>
    </row>
    <row r="336" spans="3:19" x14ac:dyDescent="0.25">
      <c r="C336" s="28"/>
      <c r="D336" s="28"/>
      <c r="E336" s="11"/>
      <c r="F336" s="8"/>
      <c r="G336" s="8"/>
      <c r="H336" s="8"/>
      <c r="I336" s="8"/>
      <c r="J336" s="8"/>
      <c r="K336" s="9"/>
      <c r="L336" s="10"/>
      <c r="M336" s="8"/>
      <c r="N336" s="8"/>
      <c r="O336" s="8"/>
      <c r="P336" s="8"/>
      <c r="Q336" s="9"/>
      <c r="R336" s="8"/>
      <c r="S336" s="8"/>
    </row>
    <row r="337" spans="3:19" x14ac:dyDescent="0.25">
      <c r="C337" s="28"/>
      <c r="D337" s="28"/>
      <c r="E337" s="11"/>
      <c r="F337" s="8"/>
      <c r="G337" s="8"/>
      <c r="H337" s="8"/>
      <c r="I337" s="8"/>
      <c r="J337" s="8"/>
      <c r="K337" s="9"/>
      <c r="L337" s="10"/>
      <c r="M337" s="8"/>
      <c r="N337" s="8"/>
      <c r="O337" s="8"/>
      <c r="P337" s="8"/>
      <c r="Q337" s="9"/>
      <c r="R337" s="8"/>
      <c r="S337" s="8"/>
    </row>
    <row r="338" spans="3:19" x14ac:dyDescent="0.25">
      <c r="C338" s="28"/>
      <c r="D338" s="28"/>
      <c r="E338" s="11"/>
      <c r="F338" s="8"/>
      <c r="G338" s="8"/>
      <c r="H338" s="8"/>
      <c r="I338" s="8"/>
      <c r="J338" s="8"/>
      <c r="K338" s="9"/>
      <c r="L338" s="10"/>
      <c r="M338" s="8"/>
      <c r="N338" s="8"/>
      <c r="O338" s="8"/>
      <c r="P338" s="8"/>
      <c r="Q338" s="9"/>
      <c r="R338" s="8"/>
      <c r="S338" s="8"/>
    </row>
    <row r="339" spans="3:19" x14ac:dyDescent="0.25">
      <c r="C339" s="28"/>
      <c r="D339" s="28"/>
      <c r="E339" s="11"/>
      <c r="F339" s="8"/>
      <c r="G339" s="8"/>
      <c r="H339" s="8"/>
      <c r="I339" s="8"/>
      <c r="J339" s="8"/>
      <c r="K339" s="9"/>
      <c r="L339" s="10"/>
      <c r="M339" s="8"/>
      <c r="N339" s="8"/>
      <c r="O339" s="8"/>
      <c r="P339" s="8"/>
      <c r="Q339" s="9"/>
      <c r="R339" s="8"/>
      <c r="S339" s="8"/>
    </row>
    <row r="340" spans="3:19" x14ac:dyDescent="0.25">
      <c r="C340" s="28"/>
      <c r="D340" s="28"/>
      <c r="E340" s="11"/>
      <c r="F340" s="8"/>
      <c r="G340" s="8"/>
      <c r="H340" s="8"/>
      <c r="I340" s="8"/>
      <c r="J340" s="8"/>
      <c r="K340" s="9"/>
      <c r="L340" s="10"/>
      <c r="M340" s="8"/>
      <c r="N340" s="8"/>
      <c r="O340" s="8"/>
      <c r="P340" s="8"/>
      <c r="Q340" s="9"/>
      <c r="R340" s="8"/>
      <c r="S340" s="8"/>
    </row>
    <row r="341" spans="3:19" x14ac:dyDescent="0.25">
      <c r="C341" s="28"/>
      <c r="D341" s="28"/>
      <c r="E341" s="11"/>
      <c r="F341" s="8"/>
      <c r="G341" s="8"/>
      <c r="H341" s="8"/>
      <c r="I341" s="8"/>
      <c r="J341" s="8"/>
      <c r="K341" s="9"/>
      <c r="L341" s="10"/>
      <c r="M341" s="8"/>
      <c r="N341" s="8"/>
      <c r="O341" s="8"/>
      <c r="P341" s="8"/>
      <c r="Q341" s="9"/>
      <c r="R341" s="8"/>
      <c r="S341" s="8"/>
    </row>
    <row r="342" spans="3:19" x14ac:dyDescent="0.25">
      <c r="C342" s="28"/>
      <c r="D342" s="28"/>
      <c r="E342" s="11"/>
      <c r="F342" s="8"/>
      <c r="G342" s="8"/>
      <c r="H342" s="8"/>
      <c r="I342" s="8"/>
      <c r="J342" s="8"/>
      <c r="K342" s="9"/>
      <c r="L342" s="10"/>
      <c r="M342" s="8"/>
      <c r="N342" s="8"/>
      <c r="O342" s="8"/>
      <c r="P342" s="8"/>
      <c r="Q342" s="9"/>
      <c r="R342" s="8"/>
      <c r="S342" s="8"/>
    </row>
    <row r="343" spans="3:19" x14ac:dyDescent="0.25">
      <c r="C343" s="28"/>
      <c r="D343" s="28"/>
      <c r="E343" s="11"/>
      <c r="F343" s="8"/>
      <c r="G343" s="8"/>
      <c r="H343" s="8"/>
      <c r="I343" s="8"/>
      <c r="J343" s="8"/>
      <c r="K343" s="9"/>
      <c r="L343" s="10"/>
      <c r="M343" s="8"/>
      <c r="N343" s="8"/>
      <c r="O343" s="8"/>
      <c r="P343" s="8"/>
      <c r="Q343" s="9"/>
      <c r="R343" s="8"/>
      <c r="S343" s="8"/>
    </row>
    <row r="344" spans="3:19" x14ac:dyDescent="0.25">
      <c r="C344" s="28"/>
      <c r="D344" s="28"/>
      <c r="E344" s="11"/>
      <c r="F344" s="8"/>
      <c r="G344" s="8"/>
      <c r="H344" s="8"/>
      <c r="I344" s="8"/>
      <c r="J344" s="8"/>
      <c r="K344" s="9"/>
      <c r="L344" s="10"/>
      <c r="M344" s="8"/>
      <c r="N344" s="8"/>
      <c r="O344" s="8"/>
      <c r="P344" s="8"/>
      <c r="Q344" s="9"/>
      <c r="R344" s="8"/>
      <c r="S344" s="8"/>
    </row>
    <row r="345" spans="3:19" x14ac:dyDescent="0.25">
      <c r="C345" s="28"/>
      <c r="D345" s="28"/>
      <c r="E345" s="11"/>
      <c r="F345" s="8"/>
      <c r="G345" s="8"/>
      <c r="H345" s="8"/>
      <c r="I345" s="8"/>
      <c r="J345" s="8"/>
      <c r="K345" s="9"/>
      <c r="L345" s="10"/>
      <c r="M345" s="8"/>
      <c r="N345" s="8"/>
      <c r="O345" s="8"/>
      <c r="P345" s="8"/>
      <c r="Q345" s="9"/>
      <c r="R345" s="8"/>
      <c r="S345" s="8"/>
    </row>
    <row r="346" spans="3:19" x14ac:dyDescent="0.25">
      <c r="C346" s="28"/>
      <c r="D346" s="28"/>
      <c r="E346" s="11"/>
      <c r="F346" s="8"/>
      <c r="G346" s="8"/>
      <c r="H346" s="8"/>
      <c r="I346" s="8"/>
      <c r="J346" s="8"/>
      <c r="K346" s="9"/>
      <c r="L346" s="10"/>
      <c r="M346" s="8"/>
      <c r="N346" s="8"/>
      <c r="O346" s="8"/>
      <c r="P346" s="8"/>
      <c r="Q346" s="9"/>
      <c r="R346" s="8"/>
      <c r="S346" s="8"/>
    </row>
    <row r="347" spans="3:19" x14ac:dyDescent="0.25">
      <c r="C347" s="28"/>
      <c r="D347" s="28"/>
      <c r="E347" s="11"/>
      <c r="F347" s="8"/>
      <c r="G347" s="8"/>
      <c r="H347" s="8"/>
      <c r="I347" s="8"/>
      <c r="J347" s="8"/>
      <c r="K347" s="9"/>
      <c r="L347" s="10"/>
      <c r="M347" s="8"/>
      <c r="N347" s="8"/>
      <c r="O347" s="8"/>
      <c r="P347" s="8"/>
      <c r="Q347" s="9"/>
      <c r="R347" s="8"/>
      <c r="S347" s="8"/>
    </row>
    <row r="348" spans="3:19" x14ac:dyDescent="0.25">
      <c r="C348" s="28"/>
      <c r="D348" s="28"/>
      <c r="E348" s="11"/>
      <c r="F348" s="8"/>
      <c r="G348" s="8"/>
      <c r="H348" s="8"/>
      <c r="I348" s="8"/>
      <c r="J348" s="8"/>
      <c r="K348" s="9"/>
      <c r="L348" s="10"/>
      <c r="M348" s="8"/>
      <c r="N348" s="8"/>
      <c r="O348" s="8"/>
      <c r="P348" s="8"/>
      <c r="Q348" s="9"/>
      <c r="R348" s="8"/>
      <c r="S348" s="8"/>
    </row>
    <row r="349" spans="3:19" x14ac:dyDescent="0.25">
      <c r="C349" s="28"/>
      <c r="D349" s="28"/>
      <c r="E349" s="11"/>
      <c r="F349" s="8"/>
      <c r="G349" s="8"/>
      <c r="H349" s="8"/>
      <c r="I349" s="8"/>
      <c r="J349" s="8"/>
      <c r="K349" s="9"/>
      <c r="L349" s="10"/>
      <c r="M349" s="8"/>
      <c r="N349" s="8"/>
      <c r="O349" s="8"/>
      <c r="P349" s="8"/>
      <c r="Q349" s="9"/>
      <c r="R349" s="8"/>
      <c r="S349" s="8"/>
    </row>
    <row r="350" spans="3:19" x14ac:dyDescent="0.25">
      <c r="C350" s="28"/>
      <c r="D350" s="28"/>
      <c r="E350" s="11"/>
      <c r="F350" s="8"/>
      <c r="G350" s="8"/>
      <c r="H350" s="8"/>
      <c r="I350" s="8"/>
      <c r="J350" s="8"/>
      <c r="K350" s="9"/>
      <c r="L350" s="10"/>
      <c r="M350" s="8"/>
      <c r="N350" s="8"/>
      <c r="O350" s="8"/>
      <c r="P350" s="8"/>
      <c r="Q350" s="9"/>
      <c r="R350" s="8"/>
      <c r="S350" s="8"/>
    </row>
    <row r="351" spans="3:19" x14ac:dyDescent="0.25">
      <c r="C351" s="28"/>
      <c r="D351" s="28"/>
      <c r="E351" s="11"/>
      <c r="F351" s="8"/>
      <c r="G351" s="8"/>
      <c r="H351" s="8"/>
      <c r="I351" s="8"/>
      <c r="J351" s="8"/>
      <c r="K351" s="9"/>
      <c r="L351" s="10"/>
      <c r="M351" s="8"/>
      <c r="N351" s="8"/>
      <c r="O351" s="8"/>
      <c r="P351" s="8"/>
      <c r="Q351" s="9"/>
      <c r="R351" s="8"/>
      <c r="S351" s="8"/>
    </row>
    <row r="352" spans="3:19" x14ac:dyDescent="0.25">
      <c r="C352" s="28"/>
      <c r="D352" s="28"/>
      <c r="E352" s="11"/>
      <c r="F352" s="8"/>
      <c r="G352" s="8"/>
      <c r="H352" s="8"/>
      <c r="I352" s="8"/>
      <c r="J352" s="8"/>
      <c r="K352" s="9"/>
      <c r="L352" s="10"/>
      <c r="M352" s="8"/>
      <c r="N352" s="8"/>
      <c r="O352" s="8"/>
      <c r="P352" s="8"/>
      <c r="Q352" s="9"/>
      <c r="R352" s="8"/>
      <c r="S352" s="8"/>
    </row>
    <row r="353" spans="3:19" x14ac:dyDescent="0.25">
      <c r="C353" s="28"/>
      <c r="D353" s="28"/>
      <c r="E353" s="11"/>
      <c r="F353" s="8"/>
      <c r="G353" s="8"/>
      <c r="H353" s="8"/>
      <c r="I353" s="8"/>
      <c r="J353" s="8"/>
      <c r="K353" s="9"/>
      <c r="L353" s="10"/>
      <c r="M353" s="8"/>
      <c r="N353" s="8"/>
      <c r="O353" s="8"/>
      <c r="P353" s="8"/>
      <c r="Q353" s="9"/>
      <c r="R353" s="8"/>
      <c r="S353" s="8"/>
    </row>
    <row r="354" spans="3:19" x14ac:dyDescent="0.25">
      <c r="C354" s="28"/>
      <c r="D354" s="28"/>
      <c r="E354" s="11"/>
      <c r="F354" s="8"/>
      <c r="G354" s="8"/>
      <c r="H354" s="8"/>
      <c r="I354" s="8"/>
      <c r="J354" s="8"/>
      <c r="K354" s="9"/>
      <c r="L354" s="10"/>
      <c r="M354" s="8"/>
      <c r="N354" s="8"/>
      <c r="O354" s="8"/>
      <c r="P354" s="8"/>
      <c r="Q354" s="9"/>
      <c r="R354" s="8"/>
      <c r="S354" s="8"/>
    </row>
    <row r="355" spans="3:19" x14ac:dyDescent="0.25">
      <c r="C355" s="28"/>
      <c r="D355" s="28"/>
      <c r="E355" s="11"/>
      <c r="F355" s="8"/>
      <c r="G355" s="8"/>
      <c r="H355" s="8"/>
      <c r="I355" s="8"/>
      <c r="J355" s="8"/>
      <c r="K355" s="9"/>
      <c r="L355" s="10"/>
      <c r="M355" s="8"/>
      <c r="N355" s="8"/>
      <c r="O355" s="8"/>
      <c r="P355" s="8"/>
      <c r="Q355" s="9"/>
      <c r="R355" s="8"/>
      <c r="S355" s="8"/>
    </row>
    <row r="356" spans="3:19" x14ac:dyDescent="0.25">
      <c r="C356" s="28"/>
      <c r="D356" s="28"/>
      <c r="E356" s="11"/>
      <c r="F356" s="8"/>
      <c r="G356" s="8"/>
      <c r="H356" s="8"/>
      <c r="I356" s="8"/>
      <c r="J356" s="8"/>
      <c r="K356" s="9"/>
      <c r="L356" s="10"/>
      <c r="M356" s="8"/>
      <c r="N356" s="8"/>
      <c r="O356" s="8"/>
      <c r="P356" s="8"/>
      <c r="Q356" s="9"/>
      <c r="R356" s="8"/>
      <c r="S356" s="8"/>
    </row>
    <row r="357" spans="3:19" x14ac:dyDescent="0.25">
      <c r="C357" s="28"/>
      <c r="D357" s="28"/>
      <c r="E357" s="11"/>
      <c r="F357" s="8"/>
      <c r="G357" s="8"/>
      <c r="H357" s="8"/>
      <c r="I357" s="8"/>
      <c r="J357" s="8"/>
      <c r="K357" s="9"/>
      <c r="L357" s="10"/>
      <c r="M357" s="8"/>
      <c r="N357" s="8"/>
      <c r="O357" s="8"/>
      <c r="P357" s="8"/>
      <c r="Q357" s="9"/>
      <c r="R357" s="8"/>
      <c r="S357" s="8"/>
    </row>
    <row r="358" spans="3:19" x14ac:dyDescent="0.25">
      <c r="C358" s="28"/>
      <c r="D358" s="28"/>
      <c r="E358" s="11"/>
      <c r="F358" s="8"/>
      <c r="G358" s="8"/>
      <c r="H358" s="8"/>
      <c r="I358" s="8"/>
      <c r="J358" s="8"/>
      <c r="K358" s="9"/>
      <c r="L358" s="10"/>
      <c r="M358" s="8"/>
      <c r="N358" s="8"/>
      <c r="O358" s="8"/>
      <c r="P358" s="8"/>
      <c r="Q358" s="9"/>
      <c r="R358" s="8"/>
      <c r="S358" s="8"/>
    </row>
    <row r="359" spans="3:19" x14ac:dyDescent="0.25">
      <c r="C359" s="28"/>
      <c r="D359" s="28"/>
      <c r="E359" s="11"/>
      <c r="F359" s="8"/>
      <c r="G359" s="8"/>
      <c r="H359" s="8"/>
      <c r="I359" s="8"/>
      <c r="J359" s="8"/>
      <c r="K359" s="9"/>
      <c r="L359" s="10"/>
      <c r="M359" s="8"/>
      <c r="N359" s="8"/>
      <c r="O359" s="8"/>
      <c r="P359" s="8"/>
      <c r="Q359" s="9"/>
      <c r="R359" s="8"/>
      <c r="S359" s="8"/>
    </row>
    <row r="360" spans="3:19" x14ac:dyDescent="0.25">
      <c r="C360" s="28"/>
      <c r="D360" s="28"/>
      <c r="E360" s="11"/>
      <c r="F360" s="8"/>
      <c r="G360" s="8"/>
      <c r="H360" s="8"/>
      <c r="I360" s="8"/>
      <c r="J360" s="8"/>
      <c r="K360" s="9"/>
      <c r="L360" s="10"/>
      <c r="M360" s="8"/>
      <c r="N360" s="8"/>
      <c r="O360" s="8"/>
      <c r="P360" s="8"/>
      <c r="Q360" s="9"/>
      <c r="R360" s="8"/>
      <c r="S360" s="8"/>
    </row>
    <row r="361" spans="3:19" x14ac:dyDescent="0.25">
      <c r="C361" s="28"/>
      <c r="D361" s="28"/>
      <c r="E361" s="11"/>
      <c r="F361" s="8"/>
      <c r="G361" s="8"/>
      <c r="H361" s="8"/>
      <c r="I361" s="8"/>
      <c r="J361" s="8"/>
      <c r="K361" s="9"/>
      <c r="L361" s="10"/>
      <c r="M361" s="8"/>
      <c r="N361" s="8"/>
      <c r="O361" s="8"/>
      <c r="P361" s="8"/>
      <c r="Q361" s="9"/>
      <c r="R361" s="8"/>
      <c r="S361" s="8"/>
    </row>
    <row r="362" spans="3:19" x14ac:dyDescent="0.25">
      <c r="C362" s="28"/>
      <c r="D362" s="28"/>
      <c r="E362" s="11"/>
      <c r="F362" s="8"/>
      <c r="G362" s="8"/>
      <c r="H362" s="8"/>
      <c r="I362" s="8"/>
      <c r="J362" s="8"/>
      <c r="K362" s="9"/>
      <c r="L362" s="10"/>
      <c r="M362" s="8"/>
      <c r="N362" s="8"/>
      <c r="O362" s="8"/>
      <c r="P362" s="8"/>
      <c r="Q362" s="9"/>
      <c r="R362" s="8"/>
      <c r="S362" s="8"/>
    </row>
    <row r="363" spans="3:19" x14ac:dyDescent="0.25">
      <c r="C363" s="28"/>
      <c r="D363" s="28"/>
      <c r="E363" s="11"/>
      <c r="F363" s="8"/>
      <c r="G363" s="8"/>
      <c r="H363" s="8"/>
      <c r="I363" s="8"/>
      <c r="J363" s="8"/>
      <c r="K363" s="9"/>
      <c r="L363" s="10"/>
      <c r="M363" s="8"/>
      <c r="N363" s="8"/>
      <c r="O363" s="8"/>
      <c r="P363" s="8"/>
      <c r="Q363" s="9"/>
      <c r="R363" s="8"/>
      <c r="S363" s="8"/>
    </row>
    <row r="364" spans="3:19" x14ac:dyDescent="0.25">
      <c r="C364" s="28"/>
      <c r="D364" s="28"/>
      <c r="E364" s="11"/>
      <c r="F364" s="8"/>
      <c r="G364" s="8"/>
      <c r="H364" s="8"/>
      <c r="I364" s="8"/>
      <c r="J364" s="8"/>
      <c r="K364" s="9"/>
      <c r="L364" s="10"/>
      <c r="M364" s="8"/>
      <c r="N364" s="8"/>
      <c r="O364" s="8"/>
      <c r="P364" s="8"/>
      <c r="Q364" s="9"/>
      <c r="R364" s="8"/>
      <c r="S364" s="8"/>
    </row>
    <row r="365" spans="3:19" x14ac:dyDescent="0.25">
      <c r="C365" s="28"/>
      <c r="D365" s="28"/>
      <c r="E365" s="11"/>
      <c r="F365" s="8"/>
      <c r="G365" s="8"/>
      <c r="H365" s="8"/>
      <c r="I365" s="8"/>
      <c r="J365" s="8"/>
      <c r="K365" s="9"/>
      <c r="L365" s="10"/>
      <c r="M365" s="8"/>
      <c r="N365" s="8"/>
      <c r="O365" s="8"/>
      <c r="P365" s="8"/>
      <c r="Q365" s="9"/>
      <c r="R365" s="8"/>
      <c r="S365" s="8"/>
    </row>
    <row r="366" spans="3:19" x14ac:dyDescent="0.25">
      <c r="C366" s="28"/>
      <c r="D366" s="28"/>
      <c r="E366" s="11"/>
      <c r="F366" s="8"/>
      <c r="G366" s="8"/>
      <c r="H366" s="8"/>
      <c r="I366" s="8"/>
      <c r="J366" s="8"/>
      <c r="K366" s="9"/>
      <c r="L366" s="10"/>
      <c r="M366" s="8"/>
      <c r="N366" s="8"/>
      <c r="O366" s="8"/>
      <c r="P366" s="8"/>
      <c r="Q366" s="9"/>
      <c r="R366" s="8"/>
      <c r="S366" s="8"/>
    </row>
    <row r="367" spans="3:19" x14ac:dyDescent="0.25">
      <c r="C367" s="28"/>
      <c r="D367" s="28"/>
      <c r="E367" s="11"/>
      <c r="F367" s="8"/>
      <c r="G367" s="8"/>
      <c r="H367" s="8"/>
      <c r="I367" s="8"/>
      <c r="J367" s="8"/>
      <c r="K367" s="9"/>
      <c r="L367" s="10"/>
      <c r="M367" s="8"/>
      <c r="N367" s="8"/>
      <c r="O367" s="8"/>
      <c r="P367" s="8"/>
      <c r="Q367" s="9"/>
      <c r="R367" s="8"/>
      <c r="S367" s="8"/>
    </row>
    <row r="368" spans="3:19" x14ac:dyDescent="0.25">
      <c r="C368" s="28"/>
      <c r="D368" s="28"/>
      <c r="E368" s="11"/>
      <c r="F368" s="8"/>
      <c r="G368" s="8"/>
      <c r="H368" s="8"/>
      <c r="I368" s="8"/>
      <c r="J368" s="8"/>
      <c r="K368" s="9"/>
      <c r="L368" s="10"/>
      <c r="M368" s="8"/>
      <c r="N368" s="8"/>
      <c r="O368" s="8"/>
      <c r="P368" s="8"/>
      <c r="Q368" s="9"/>
      <c r="R368" s="8"/>
      <c r="S368" s="8"/>
    </row>
    <row r="369" spans="3:19" x14ac:dyDescent="0.25">
      <c r="C369" s="28"/>
      <c r="D369" s="28"/>
      <c r="E369" s="11"/>
      <c r="F369" s="8"/>
      <c r="G369" s="8"/>
      <c r="H369" s="8"/>
      <c r="I369" s="8"/>
      <c r="J369" s="8"/>
      <c r="K369" s="9"/>
      <c r="L369" s="10"/>
      <c r="M369" s="8"/>
      <c r="N369" s="8"/>
      <c r="O369" s="8"/>
      <c r="P369" s="8"/>
      <c r="Q369" s="9"/>
      <c r="R369" s="8"/>
      <c r="S369" s="8"/>
    </row>
    <row r="370" spans="3:19" x14ac:dyDescent="0.25">
      <c r="C370" s="28"/>
      <c r="D370" s="28"/>
      <c r="E370" s="11"/>
      <c r="F370" s="8"/>
      <c r="G370" s="8"/>
      <c r="H370" s="8"/>
      <c r="I370" s="8"/>
      <c r="J370" s="8"/>
      <c r="K370" s="9"/>
      <c r="L370" s="10"/>
      <c r="M370" s="8"/>
      <c r="N370" s="8"/>
      <c r="O370" s="8"/>
      <c r="P370" s="8"/>
      <c r="Q370" s="9"/>
      <c r="R370" s="8"/>
      <c r="S370" s="8"/>
    </row>
    <row r="371" spans="3:19" x14ac:dyDescent="0.25">
      <c r="C371" s="28"/>
      <c r="D371" s="28"/>
      <c r="E371" s="11"/>
      <c r="F371" s="8"/>
      <c r="G371" s="8"/>
      <c r="H371" s="8"/>
      <c r="I371" s="8"/>
      <c r="J371" s="8"/>
      <c r="K371" s="9"/>
      <c r="L371" s="10"/>
      <c r="M371" s="8"/>
      <c r="N371" s="8"/>
      <c r="O371" s="8"/>
      <c r="P371" s="8"/>
      <c r="Q371" s="9"/>
      <c r="R371" s="8"/>
      <c r="S371" s="8"/>
    </row>
    <row r="372" spans="3:19" x14ac:dyDescent="0.25">
      <c r="C372" s="28"/>
      <c r="D372" s="28"/>
      <c r="E372" s="11"/>
      <c r="F372" s="8"/>
      <c r="G372" s="8"/>
      <c r="H372" s="8"/>
      <c r="I372" s="8"/>
      <c r="J372" s="8"/>
      <c r="K372" s="9"/>
      <c r="L372" s="10"/>
      <c r="M372" s="8"/>
      <c r="N372" s="8"/>
      <c r="O372" s="8"/>
      <c r="P372" s="8"/>
      <c r="Q372" s="9"/>
      <c r="R372" s="8"/>
      <c r="S372" s="8"/>
    </row>
    <row r="373" spans="3:19" x14ac:dyDescent="0.25">
      <c r="C373" s="28"/>
      <c r="D373" s="28"/>
      <c r="E373" s="11"/>
      <c r="F373" s="8"/>
      <c r="G373" s="8"/>
      <c r="H373" s="8"/>
      <c r="I373" s="8"/>
      <c r="J373" s="8"/>
      <c r="K373" s="9"/>
      <c r="L373" s="10"/>
      <c r="M373" s="8"/>
      <c r="N373" s="8"/>
      <c r="O373" s="8"/>
      <c r="P373" s="8"/>
      <c r="Q373" s="9"/>
      <c r="R373" s="8"/>
      <c r="S373" s="8"/>
    </row>
    <row r="374" spans="3:19" x14ac:dyDescent="0.25">
      <c r="C374" s="28"/>
      <c r="D374" s="28"/>
      <c r="E374" s="11"/>
      <c r="F374" s="8"/>
      <c r="G374" s="8"/>
      <c r="H374" s="8"/>
      <c r="I374" s="8"/>
      <c r="J374" s="8"/>
      <c r="K374" s="9"/>
      <c r="L374" s="10"/>
      <c r="M374" s="8"/>
      <c r="N374" s="8"/>
      <c r="O374" s="8"/>
      <c r="P374" s="8"/>
      <c r="Q374" s="9"/>
      <c r="R374" s="8"/>
      <c r="S374" s="8"/>
    </row>
    <row r="375" spans="3:19" x14ac:dyDescent="0.25">
      <c r="C375" s="28"/>
      <c r="D375" s="28"/>
      <c r="E375" s="11"/>
      <c r="F375" s="8"/>
      <c r="G375" s="8"/>
      <c r="H375" s="8"/>
      <c r="I375" s="8"/>
      <c r="J375" s="8"/>
      <c r="K375" s="9"/>
      <c r="L375" s="10"/>
      <c r="M375" s="8"/>
      <c r="N375" s="8"/>
      <c r="O375" s="8"/>
      <c r="P375" s="8"/>
      <c r="Q375" s="9"/>
      <c r="R375" s="8"/>
      <c r="S375" s="8"/>
    </row>
    <row r="376" spans="3:19" x14ac:dyDescent="0.25">
      <c r="C376" s="28"/>
      <c r="D376" s="28"/>
      <c r="E376" s="11"/>
      <c r="F376" s="8"/>
      <c r="G376" s="8"/>
      <c r="H376" s="8"/>
      <c r="I376" s="8"/>
      <c r="J376" s="8"/>
      <c r="K376" s="9"/>
      <c r="L376" s="10"/>
      <c r="M376" s="8"/>
      <c r="N376" s="8"/>
      <c r="O376" s="8"/>
      <c r="P376" s="8"/>
      <c r="Q376" s="9"/>
      <c r="R376" s="8"/>
      <c r="S376" s="8"/>
    </row>
    <row r="377" spans="3:19" x14ac:dyDescent="0.25">
      <c r="C377" s="28"/>
      <c r="D377" s="28"/>
      <c r="E377" s="11"/>
      <c r="F377" s="8"/>
      <c r="G377" s="8"/>
      <c r="H377" s="8"/>
      <c r="I377" s="8"/>
      <c r="J377" s="8"/>
      <c r="K377" s="9"/>
      <c r="L377" s="10"/>
      <c r="M377" s="8"/>
      <c r="N377" s="8"/>
      <c r="O377" s="8"/>
      <c r="P377" s="8"/>
      <c r="Q377" s="9"/>
      <c r="R377" s="8"/>
      <c r="S377" s="8"/>
    </row>
    <row r="378" spans="3:19" x14ac:dyDescent="0.25">
      <c r="C378" s="28"/>
      <c r="D378" s="28"/>
      <c r="E378" s="11"/>
      <c r="F378" s="8"/>
      <c r="G378" s="8"/>
      <c r="H378" s="8"/>
      <c r="I378" s="8"/>
      <c r="J378" s="8"/>
      <c r="K378" s="9"/>
      <c r="L378" s="10"/>
      <c r="M378" s="8"/>
      <c r="N378" s="8"/>
      <c r="O378" s="8"/>
      <c r="P378" s="8"/>
      <c r="Q378" s="9"/>
      <c r="R378" s="8"/>
      <c r="S378" s="8"/>
    </row>
    <row r="379" spans="3:19" x14ac:dyDescent="0.25">
      <c r="C379" s="28"/>
      <c r="D379" s="28"/>
      <c r="E379" s="11"/>
      <c r="F379" s="8"/>
      <c r="G379" s="8"/>
      <c r="H379" s="8"/>
      <c r="I379" s="8"/>
      <c r="J379" s="8"/>
      <c r="K379" s="9"/>
      <c r="L379" s="10"/>
      <c r="M379" s="8"/>
      <c r="N379" s="8"/>
      <c r="O379" s="8"/>
      <c r="P379" s="8"/>
      <c r="Q379" s="9"/>
      <c r="R379" s="8"/>
      <c r="S379" s="8"/>
    </row>
    <row r="380" spans="3:19" x14ac:dyDescent="0.25">
      <c r="C380" s="28"/>
      <c r="D380" s="28"/>
      <c r="E380" s="11"/>
      <c r="F380" s="8"/>
      <c r="G380" s="8"/>
      <c r="H380" s="8"/>
      <c r="I380" s="8"/>
      <c r="J380" s="8"/>
      <c r="K380" s="9"/>
      <c r="L380" s="10"/>
      <c r="M380" s="8"/>
      <c r="N380" s="8"/>
      <c r="O380" s="8"/>
      <c r="P380" s="8"/>
      <c r="Q380" s="9"/>
      <c r="R380" s="8"/>
      <c r="S380" s="8"/>
    </row>
    <row r="381" spans="3:19" x14ac:dyDescent="0.25">
      <c r="C381" s="28"/>
      <c r="D381" s="28"/>
      <c r="E381" s="11"/>
      <c r="F381" s="8"/>
      <c r="G381" s="8"/>
      <c r="H381" s="8"/>
      <c r="I381" s="8"/>
      <c r="J381" s="8"/>
      <c r="K381" s="9"/>
      <c r="L381" s="10"/>
      <c r="M381" s="8"/>
      <c r="N381" s="8"/>
      <c r="O381" s="8"/>
      <c r="P381" s="8"/>
      <c r="Q381" s="9"/>
      <c r="R381" s="8"/>
      <c r="S381" s="8"/>
    </row>
    <row r="382" spans="3:19" x14ac:dyDescent="0.25">
      <c r="C382" s="28"/>
      <c r="D382" s="28"/>
      <c r="E382" s="11"/>
      <c r="F382" s="8"/>
      <c r="G382" s="8"/>
      <c r="H382" s="8"/>
      <c r="I382" s="8"/>
      <c r="J382" s="8"/>
      <c r="K382" s="9"/>
      <c r="L382" s="10"/>
      <c r="M382" s="8"/>
      <c r="N382" s="8"/>
      <c r="O382" s="8"/>
      <c r="P382" s="8"/>
      <c r="Q382" s="9"/>
      <c r="R382" s="8"/>
      <c r="S382" s="8"/>
    </row>
    <row r="383" spans="3:19" x14ac:dyDescent="0.25">
      <c r="C383" s="28"/>
      <c r="D383" s="28"/>
      <c r="E383" s="11"/>
      <c r="F383" s="8"/>
      <c r="G383" s="8"/>
      <c r="H383" s="8"/>
      <c r="I383" s="8"/>
      <c r="J383" s="8"/>
      <c r="K383" s="9"/>
      <c r="L383" s="10"/>
      <c r="M383" s="8"/>
      <c r="N383" s="8"/>
      <c r="O383" s="8"/>
      <c r="P383" s="8"/>
      <c r="Q383" s="9"/>
      <c r="R383" s="8"/>
      <c r="S383" s="8"/>
    </row>
    <row r="384" spans="3:19" x14ac:dyDescent="0.25">
      <c r="C384" s="28"/>
      <c r="D384" s="28"/>
      <c r="E384" s="11"/>
      <c r="F384" s="8"/>
      <c r="G384" s="8"/>
      <c r="H384" s="8"/>
      <c r="I384" s="8"/>
      <c r="J384" s="8"/>
      <c r="K384" s="9"/>
      <c r="L384" s="10"/>
      <c r="M384" s="8"/>
      <c r="N384" s="8"/>
      <c r="O384" s="8"/>
      <c r="P384" s="8"/>
      <c r="Q384" s="9"/>
      <c r="R384" s="8"/>
      <c r="S384" s="8"/>
    </row>
    <row r="385" spans="3:19" x14ac:dyDescent="0.25">
      <c r="C385" s="28"/>
      <c r="D385" s="28"/>
      <c r="E385" s="11"/>
      <c r="F385" s="8"/>
      <c r="G385" s="8"/>
      <c r="H385" s="8"/>
      <c r="I385" s="8"/>
      <c r="J385" s="8"/>
      <c r="K385" s="9"/>
      <c r="L385" s="10"/>
      <c r="M385" s="8"/>
      <c r="N385" s="8"/>
      <c r="O385" s="8"/>
      <c r="P385" s="8"/>
      <c r="Q385" s="9"/>
      <c r="R385" s="8"/>
      <c r="S385" s="8"/>
    </row>
    <row r="386" spans="3:19" x14ac:dyDescent="0.25">
      <c r="C386" s="28"/>
      <c r="D386" s="28"/>
      <c r="E386" s="11"/>
      <c r="F386" s="8"/>
      <c r="G386" s="8"/>
      <c r="H386" s="8"/>
      <c r="I386" s="8"/>
      <c r="J386" s="8"/>
      <c r="K386" s="9"/>
      <c r="L386" s="10"/>
      <c r="M386" s="8"/>
      <c r="N386" s="8"/>
      <c r="O386" s="8"/>
      <c r="P386" s="8"/>
      <c r="Q386" s="9"/>
      <c r="R386" s="8"/>
      <c r="S386" s="8"/>
    </row>
    <row r="387" spans="3:19" x14ac:dyDescent="0.25">
      <c r="C387" s="28"/>
      <c r="D387" s="28"/>
      <c r="E387" s="11"/>
      <c r="F387" s="8"/>
      <c r="G387" s="8"/>
      <c r="H387" s="8"/>
      <c r="I387" s="8"/>
      <c r="J387" s="8"/>
      <c r="K387" s="9"/>
      <c r="L387" s="10"/>
      <c r="M387" s="8"/>
      <c r="N387" s="8"/>
      <c r="O387" s="8"/>
      <c r="P387" s="8"/>
      <c r="Q387" s="9"/>
      <c r="R387" s="8"/>
      <c r="S387" s="8"/>
    </row>
    <row r="388" spans="3:19" x14ac:dyDescent="0.25">
      <c r="C388" s="28"/>
      <c r="D388" s="28"/>
      <c r="E388" s="11"/>
      <c r="F388" s="8"/>
      <c r="G388" s="8"/>
      <c r="H388" s="8"/>
      <c r="I388" s="8"/>
      <c r="J388" s="8"/>
      <c r="K388" s="9"/>
      <c r="L388" s="10"/>
      <c r="M388" s="8"/>
      <c r="N388" s="8"/>
      <c r="O388" s="8"/>
      <c r="P388" s="8"/>
      <c r="Q388" s="9"/>
      <c r="R388" s="8"/>
      <c r="S388" s="8"/>
    </row>
    <row r="389" spans="3:19" x14ac:dyDescent="0.25">
      <c r="C389" s="28"/>
      <c r="D389" s="28"/>
      <c r="E389" s="11"/>
      <c r="F389" s="8"/>
      <c r="G389" s="8"/>
      <c r="H389" s="8"/>
      <c r="I389" s="8"/>
      <c r="J389" s="8"/>
      <c r="K389" s="9"/>
      <c r="L389" s="10"/>
      <c r="M389" s="8"/>
      <c r="N389" s="8"/>
      <c r="O389" s="8"/>
      <c r="P389" s="8"/>
      <c r="Q389" s="9"/>
      <c r="R389" s="8"/>
      <c r="S389" s="8"/>
    </row>
    <row r="390" spans="3:19" x14ac:dyDescent="0.25">
      <c r="C390" s="28"/>
      <c r="D390" s="28"/>
      <c r="E390" s="11"/>
      <c r="F390" s="8"/>
      <c r="G390" s="8"/>
      <c r="H390" s="8"/>
      <c r="I390" s="8"/>
      <c r="J390" s="8"/>
      <c r="K390" s="9"/>
      <c r="L390" s="10"/>
      <c r="M390" s="8"/>
      <c r="N390" s="8"/>
      <c r="O390" s="8"/>
      <c r="P390" s="8"/>
      <c r="Q390" s="9"/>
      <c r="R390" s="8"/>
      <c r="S390" s="8"/>
    </row>
    <row r="391" spans="3:19" x14ac:dyDescent="0.25">
      <c r="C391" s="28"/>
      <c r="D391" s="28"/>
      <c r="E391" s="11"/>
      <c r="F391" s="8"/>
      <c r="G391" s="8"/>
      <c r="H391" s="8"/>
      <c r="I391" s="8"/>
      <c r="J391" s="8"/>
      <c r="K391" s="9"/>
      <c r="L391" s="10"/>
      <c r="M391" s="8"/>
      <c r="N391" s="8"/>
      <c r="O391" s="8"/>
      <c r="P391" s="8"/>
      <c r="Q391" s="9"/>
      <c r="R391" s="8"/>
      <c r="S391" s="8"/>
    </row>
    <row r="392" spans="3:19" x14ac:dyDescent="0.25">
      <c r="C392" s="28"/>
      <c r="D392" s="28"/>
      <c r="E392" s="11"/>
      <c r="F392" s="8"/>
      <c r="G392" s="8"/>
      <c r="H392" s="8"/>
      <c r="I392" s="8"/>
      <c r="J392" s="8"/>
      <c r="K392" s="9"/>
      <c r="L392" s="10"/>
      <c r="M392" s="8"/>
      <c r="N392" s="8"/>
      <c r="O392" s="8"/>
      <c r="P392" s="8"/>
      <c r="Q392" s="9"/>
      <c r="R392" s="8"/>
      <c r="S392" s="8"/>
    </row>
    <row r="393" spans="3:19" x14ac:dyDescent="0.25">
      <c r="C393" s="28"/>
      <c r="D393" s="28"/>
      <c r="E393" s="11"/>
      <c r="F393" s="8"/>
      <c r="G393" s="8"/>
      <c r="H393" s="8"/>
      <c r="I393" s="8"/>
      <c r="J393" s="8"/>
      <c r="K393" s="9"/>
      <c r="L393" s="10"/>
      <c r="M393" s="8"/>
      <c r="N393" s="8"/>
      <c r="O393" s="8"/>
      <c r="P393" s="8"/>
      <c r="Q393" s="9"/>
      <c r="R393" s="8"/>
      <c r="S393" s="8"/>
    </row>
    <row r="394" spans="3:19" x14ac:dyDescent="0.25">
      <c r="C394" s="28"/>
      <c r="D394" s="28"/>
      <c r="E394" s="11"/>
      <c r="F394" s="8"/>
      <c r="G394" s="8"/>
      <c r="H394" s="8"/>
      <c r="I394" s="8"/>
      <c r="J394" s="8"/>
      <c r="K394" s="9"/>
      <c r="L394" s="10"/>
      <c r="M394" s="8"/>
      <c r="N394" s="8"/>
      <c r="O394" s="8"/>
      <c r="P394" s="8"/>
      <c r="Q394" s="9"/>
      <c r="R394" s="8"/>
      <c r="S394" s="8"/>
    </row>
    <row r="395" spans="3:19" x14ac:dyDescent="0.25">
      <c r="C395" s="28"/>
      <c r="D395" s="28"/>
      <c r="E395" s="11"/>
      <c r="F395" s="8"/>
      <c r="G395" s="8"/>
      <c r="H395" s="8"/>
      <c r="I395" s="8"/>
      <c r="J395" s="8"/>
      <c r="K395" s="9"/>
      <c r="L395" s="10"/>
      <c r="M395" s="8"/>
      <c r="N395" s="8"/>
      <c r="O395" s="8"/>
      <c r="P395" s="8"/>
      <c r="Q395" s="9"/>
      <c r="R395" s="8"/>
      <c r="S395" s="8"/>
    </row>
    <row r="396" spans="3:19" x14ac:dyDescent="0.25">
      <c r="C396" s="28"/>
      <c r="D396" s="28"/>
      <c r="E396" s="11"/>
      <c r="F396" s="8"/>
      <c r="G396" s="8"/>
      <c r="H396" s="8"/>
      <c r="I396" s="8"/>
      <c r="J396" s="8"/>
      <c r="K396" s="9"/>
      <c r="L396" s="10"/>
      <c r="M396" s="8"/>
      <c r="N396" s="8"/>
      <c r="O396" s="8"/>
      <c r="P396" s="8"/>
      <c r="Q396" s="9"/>
      <c r="R396" s="8"/>
      <c r="S396" s="8"/>
    </row>
    <row r="397" spans="3:19" x14ac:dyDescent="0.25">
      <c r="C397" s="28"/>
      <c r="D397" s="28"/>
      <c r="E397" s="11"/>
      <c r="F397" s="8"/>
      <c r="G397" s="8"/>
      <c r="H397" s="8"/>
      <c r="I397" s="8"/>
      <c r="J397" s="8"/>
      <c r="K397" s="9"/>
      <c r="L397" s="10"/>
      <c r="M397" s="8"/>
      <c r="N397" s="8"/>
      <c r="O397" s="8"/>
      <c r="P397" s="8"/>
      <c r="Q397" s="9"/>
      <c r="R397" s="8"/>
      <c r="S397" s="8"/>
    </row>
    <row r="398" spans="3:19" x14ac:dyDescent="0.25">
      <c r="C398" s="28"/>
      <c r="D398" s="28"/>
      <c r="E398" s="11"/>
      <c r="F398" s="8"/>
      <c r="G398" s="8"/>
      <c r="H398" s="8"/>
      <c r="I398" s="8"/>
      <c r="J398" s="8"/>
      <c r="K398" s="9"/>
      <c r="L398" s="10"/>
      <c r="M398" s="8"/>
      <c r="N398" s="8"/>
      <c r="O398" s="8"/>
      <c r="P398" s="8"/>
      <c r="Q398" s="9"/>
      <c r="R398" s="8"/>
      <c r="S398" s="8"/>
    </row>
    <row r="399" spans="3:19" x14ac:dyDescent="0.25">
      <c r="C399" s="28"/>
      <c r="D399" s="28"/>
      <c r="E399" s="11"/>
      <c r="F399" s="8"/>
      <c r="G399" s="8"/>
      <c r="H399" s="8"/>
      <c r="I399" s="8"/>
      <c r="J399" s="8"/>
      <c r="K399" s="9"/>
      <c r="L399" s="10"/>
      <c r="M399" s="8"/>
      <c r="N399" s="8"/>
      <c r="O399" s="8"/>
      <c r="P399" s="8"/>
      <c r="Q399" s="9"/>
      <c r="R399" s="8"/>
      <c r="S399" s="8"/>
    </row>
    <row r="400" spans="3:19" x14ac:dyDescent="0.25">
      <c r="C400" s="28"/>
      <c r="D400" s="28"/>
      <c r="E400" s="11"/>
      <c r="F400" s="8"/>
      <c r="G400" s="8"/>
      <c r="H400" s="8"/>
      <c r="I400" s="8"/>
      <c r="J400" s="8"/>
      <c r="K400" s="9"/>
      <c r="L400" s="10"/>
      <c r="M400" s="8"/>
      <c r="N400" s="8"/>
      <c r="O400" s="8"/>
      <c r="P400" s="8"/>
      <c r="Q400" s="9"/>
      <c r="R400" s="8"/>
      <c r="S400" s="8"/>
    </row>
    <row r="401" spans="3:19" x14ac:dyDescent="0.25">
      <c r="C401" s="28"/>
      <c r="D401" s="28"/>
      <c r="E401" s="11"/>
      <c r="F401" s="8"/>
      <c r="G401" s="8"/>
      <c r="H401" s="8"/>
      <c r="I401" s="8"/>
      <c r="J401" s="8"/>
      <c r="K401" s="9"/>
      <c r="L401" s="10"/>
      <c r="M401" s="8"/>
      <c r="N401" s="8"/>
      <c r="O401" s="8"/>
      <c r="P401" s="8"/>
      <c r="Q401" s="9"/>
      <c r="R401" s="8"/>
      <c r="S401" s="8"/>
    </row>
    <row r="402" spans="3:19" x14ac:dyDescent="0.25">
      <c r="C402" s="28"/>
      <c r="D402" s="28"/>
      <c r="E402" s="11"/>
      <c r="F402" s="8"/>
      <c r="G402" s="8"/>
      <c r="H402" s="8"/>
      <c r="I402" s="8"/>
      <c r="J402" s="8"/>
      <c r="K402" s="9"/>
      <c r="L402" s="10"/>
      <c r="M402" s="8"/>
      <c r="N402" s="8"/>
      <c r="O402" s="8"/>
      <c r="P402" s="8"/>
      <c r="Q402" s="9"/>
      <c r="R402" s="8"/>
      <c r="S402" s="8"/>
    </row>
    <row r="403" spans="3:19" x14ac:dyDescent="0.25">
      <c r="C403" s="28"/>
      <c r="D403" s="28"/>
      <c r="E403" s="11"/>
      <c r="F403" s="8"/>
      <c r="G403" s="8"/>
      <c r="H403" s="8"/>
      <c r="I403" s="8"/>
      <c r="J403" s="8"/>
      <c r="K403" s="9"/>
      <c r="L403" s="10"/>
      <c r="M403" s="8"/>
      <c r="N403" s="8"/>
      <c r="O403" s="8"/>
      <c r="P403" s="8"/>
      <c r="Q403" s="9"/>
      <c r="R403" s="8"/>
      <c r="S403" s="8"/>
    </row>
    <row r="404" spans="3:19" x14ac:dyDescent="0.25">
      <c r="C404" s="28"/>
      <c r="D404" s="28"/>
      <c r="E404" s="11"/>
      <c r="F404" s="8"/>
      <c r="G404" s="8"/>
      <c r="H404" s="8"/>
      <c r="I404" s="8"/>
      <c r="J404" s="8"/>
      <c r="K404" s="9"/>
      <c r="L404" s="10"/>
      <c r="M404" s="8"/>
      <c r="N404" s="8"/>
      <c r="O404" s="8"/>
      <c r="P404" s="8"/>
      <c r="Q404" s="9"/>
      <c r="R404" s="8"/>
      <c r="S404" s="8"/>
    </row>
    <row r="405" spans="3:19" x14ac:dyDescent="0.25">
      <c r="C405" s="28"/>
      <c r="D405" s="28"/>
      <c r="E405" s="11"/>
      <c r="F405" s="8"/>
      <c r="G405" s="8"/>
      <c r="H405" s="8"/>
      <c r="I405" s="8"/>
      <c r="J405" s="8"/>
      <c r="K405" s="9"/>
      <c r="L405" s="10"/>
      <c r="M405" s="8"/>
      <c r="N405" s="8"/>
      <c r="O405" s="8"/>
      <c r="P405" s="8"/>
      <c r="Q405" s="9"/>
      <c r="R405" s="8"/>
      <c r="S405" s="8"/>
    </row>
    <row r="406" spans="3:19" x14ac:dyDescent="0.25">
      <c r="C406" s="28"/>
      <c r="D406" s="28"/>
      <c r="E406" s="11"/>
      <c r="F406" s="8"/>
      <c r="G406" s="8"/>
      <c r="H406" s="8"/>
      <c r="I406" s="8"/>
      <c r="J406" s="8"/>
      <c r="K406" s="9"/>
      <c r="L406" s="10"/>
      <c r="M406" s="8"/>
      <c r="N406" s="8"/>
      <c r="O406" s="8"/>
      <c r="P406" s="8"/>
      <c r="Q406" s="9"/>
      <c r="R406" s="8"/>
      <c r="S406" s="8"/>
    </row>
    <row r="407" spans="3:19" x14ac:dyDescent="0.25">
      <c r="C407" s="28"/>
      <c r="D407" s="28"/>
      <c r="E407" s="11"/>
      <c r="F407" s="8"/>
      <c r="G407" s="8"/>
      <c r="H407" s="8"/>
      <c r="I407" s="8"/>
      <c r="J407" s="8"/>
      <c r="K407" s="9"/>
      <c r="L407" s="10"/>
      <c r="M407" s="8"/>
      <c r="N407" s="8"/>
      <c r="O407" s="8"/>
      <c r="P407" s="8"/>
      <c r="Q407" s="9"/>
      <c r="R407" s="8"/>
      <c r="S407" s="8"/>
    </row>
    <row r="408" spans="3:19" x14ac:dyDescent="0.25">
      <c r="C408" s="28"/>
      <c r="D408" s="28"/>
      <c r="E408" s="11"/>
      <c r="F408" s="8"/>
      <c r="G408" s="8"/>
      <c r="H408" s="8"/>
      <c r="I408" s="8"/>
      <c r="J408" s="8"/>
      <c r="K408" s="9"/>
      <c r="L408" s="10"/>
      <c r="M408" s="8"/>
      <c r="N408" s="8"/>
      <c r="O408" s="8"/>
      <c r="P408" s="8"/>
      <c r="Q408" s="9"/>
      <c r="R408" s="8"/>
      <c r="S408" s="8"/>
    </row>
    <row r="409" spans="3:19" x14ac:dyDescent="0.25">
      <c r="C409" s="28"/>
      <c r="D409" s="28"/>
      <c r="E409" s="11"/>
      <c r="F409" s="8"/>
      <c r="G409" s="8"/>
      <c r="H409" s="8"/>
      <c r="I409" s="8"/>
      <c r="J409" s="8"/>
      <c r="K409" s="9"/>
      <c r="L409" s="10"/>
      <c r="M409" s="8"/>
      <c r="N409" s="8"/>
      <c r="O409" s="8"/>
      <c r="P409" s="8"/>
      <c r="Q409" s="9"/>
      <c r="R409" s="8"/>
      <c r="S409" s="8"/>
    </row>
    <row r="410" spans="3:19" x14ac:dyDescent="0.25">
      <c r="C410" s="28"/>
      <c r="D410" s="28"/>
      <c r="E410" s="11"/>
      <c r="F410" s="8"/>
      <c r="G410" s="8"/>
      <c r="H410" s="8"/>
      <c r="I410" s="8"/>
      <c r="J410" s="8"/>
      <c r="K410" s="9"/>
      <c r="L410" s="10"/>
      <c r="M410" s="8"/>
      <c r="N410" s="8"/>
      <c r="O410" s="8"/>
      <c r="P410" s="8"/>
      <c r="Q410" s="9"/>
      <c r="R410" s="8"/>
      <c r="S410" s="8"/>
    </row>
    <row r="411" spans="3:19" x14ac:dyDescent="0.25">
      <c r="C411" s="28"/>
      <c r="D411" s="28"/>
      <c r="E411" s="11"/>
      <c r="F411" s="8"/>
      <c r="G411" s="8"/>
      <c r="H411" s="8"/>
      <c r="I411" s="8"/>
      <c r="J411" s="8"/>
      <c r="K411" s="9"/>
      <c r="L411" s="10"/>
      <c r="M411" s="8"/>
      <c r="N411" s="8"/>
      <c r="O411" s="8"/>
      <c r="P411" s="8"/>
      <c r="Q411" s="9"/>
      <c r="R411" s="8"/>
      <c r="S411" s="8"/>
    </row>
    <row r="412" spans="3:19" x14ac:dyDescent="0.25">
      <c r="C412" s="28"/>
      <c r="D412" s="28"/>
      <c r="E412" s="11"/>
      <c r="F412" s="8"/>
      <c r="G412" s="8"/>
      <c r="H412" s="8"/>
      <c r="I412" s="8"/>
      <c r="J412" s="8"/>
      <c r="K412" s="9"/>
      <c r="L412" s="10"/>
      <c r="M412" s="8"/>
      <c r="N412" s="8"/>
      <c r="O412" s="8"/>
      <c r="P412" s="8"/>
      <c r="Q412" s="9"/>
      <c r="R412" s="8"/>
      <c r="S412" s="8"/>
    </row>
    <row r="413" spans="3:19" x14ac:dyDescent="0.25">
      <c r="C413" s="28"/>
      <c r="D413" s="28"/>
      <c r="E413" s="11"/>
      <c r="F413" s="8"/>
      <c r="G413" s="8"/>
      <c r="H413" s="8"/>
      <c r="I413" s="8"/>
      <c r="J413" s="8"/>
      <c r="K413" s="9"/>
      <c r="L413" s="10"/>
      <c r="M413" s="8"/>
      <c r="N413" s="8"/>
      <c r="O413" s="8"/>
      <c r="P413" s="8"/>
      <c r="Q413" s="9"/>
      <c r="R413" s="8"/>
      <c r="S413" s="8"/>
    </row>
    <row r="414" spans="3:19" x14ac:dyDescent="0.25">
      <c r="C414" s="28"/>
      <c r="D414" s="28"/>
      <c r="E414" s="11"/>
      <c r="F414" s="8"/>
      <c r="G414" s="8"/>
      <c r="H414" s="8"/>
      <c r="I414" s="8"/>
      <c r="J414" s="8"/>
      <c r="K414" s="9"/>
      <c r="L414" s="10"/>
      <c r="M414" s="8"/>
      <c r="N414" s="8"/>
      <c r="O414" s="8"/>
      <c r="P414" s="8"/>
      <c r="Q414" s="9"/>
      <c r="R414" s="8"/>
      <c r="S414" s="8"/>
    </row>
    <row r="415" spans="3:19" x14ac:dyDescent="0.25">
      <c r="C415" s="28"/>
      <c r="D415" s="28"/>
      <c r="E415" s="11"/>
      <c r="F415" s="8"/>
      <c r="G415" s="8"/>
      <c r="H415" s="8"/>
      <c r="I415" s="8"/>
      <c r="J415" s="8"/>
      <c r="K415" s="9"/>
      <c r="L415" s="10"/>
      <c r="M415" s="8"/>
      <c r="N415" s="8"/>
      <c r="O415" s="8"/>
      <c r="P415" s="8"/>
      <c r="Q415" s="9"/>
      <c r="R415" s="8"/>
      <c r="S415" s="8"/>
    </row>
    <row r="416" spans="3:19" x14ac:dyDescent="0.25">
      <c r="C416" s="28"/>
      <c r="D416" s="28"/>
      <c r="E416" s="11"/>
      <c r="F416" s="8"/>
      <c r="G416" s="8"/>
      <c r="H416" s="8"/>
      <c r="I416" s="8"/>
      <c r="J416" s="8"/>
      <c r="K416" s="9"/>
      <c r="L416" s="10"/>
      <c r="M416" s="8"/>
      <c r="N416" s="8"/>
      <c r="O416" s="8"/>
      <c r="P416" s="8"/>
      <c r="Q416" s="9"/>
      <c r="R416" s="8"/>
      <c r="S416" s="8"/>
    </row>
    <row r="417" spans="3:19" x14ac:dyDescent="0.25">
      <c r="C417" s="28"/>
      <c r="D417" s="28"/>
      <c r="E417" s="11"/>
      <c r="F417" s="8"/>
      <c r="G417" s="8"/>
      <c r="H417" s="8"/>
      <c r="I417" s="8"/>
      <c r="J417" s="8"/>
      <c r="K417" s="9"/>
      <c r="L417" s="10"/>
      <c r="M417" s="8"/>
      <c r="N417" s="8"/>
      <c r="O417" s="8"/>
      <c r="P417" s="8"/>
      <c r="Q417" s="9"/>
      <c r="R417" s="8"/>
      <c r="S417" s="8"/>
    </row>
    <row r="418" spans="3:19" x14ac:dyDescent="0.25">
      <c r="C418" s="28"/>
      <c r="D418" s="28"/>
      <c r="E418" s="11"/>
      <c r="F418" s="8"/>
      <c r="G418" s="8"/>
      <c r="H418" s="8"/>
      <c r="I418" s="8"/>
      <c r="J418" s="8"/>
      <c r="K418" s="9"/>
      <c r="L418" s="10"/>
      <c r="M418" s="8"/>
      <c r="N418" s="8"/>
      <c r="O418" s="8"/>
      <c r="P418" s="8"/>
      <c r="Q418" s="9"/>
      <c r="R418" s="8"/>
      <c r="S418" s="8"/>
    </row>
    <row r="419" spans="3:19" x14ac:dyDescent="0.25">
      <c r="C419" s="28"/>
      <c r="D419" s="28"/>
      <c r="E419" s="11"/>
      <c r="F419" s="8"/>
      <c r="G419" s="8"/>
      <c r="H419" s="8"/>
      <c r="I419" s="8"/>
      <c r="J419" s="8"/>
      <c r="K419" s="9"/>
      <c r="L419" s="10"/>
      <c r="M419" s="8"/>
      <c r="N419" s="8"/>
      <c r="O419" s="8"/>
      <c r="P419" s="8"/>
      <c r="Q419" s="9"/>
      <c r="R419" s="8"/>
      <c r="S419" s="8"/>
    </row>
    <row r="420" spans="3:19" x14ac:dyDescent="0.25">
      <c r="C420" s="28"/>
      <c r="D420" s="28"/>
      <c r="E420" s="11"/>
      <c r="F420" s="8"/>
      <c r="G420" s="8"/>
      <c r="H420" s="8"/>
      <c r="I420" s="8"/>
      <c r="J420" s="8"/>
      <c r="K420" s="9"/>
      <c r="L420" s="10"/>
      <c r="M420" s="8"/>
      <c r="N420" s="8"/>
      <c r="O420" s="8"/>
      <c r="P420" s="8"/>
      <c r="Q420" s="9"/>
      <c r="R420" s="8"/>
      <c r="S420" s="8"/>
    </row>
    <row r="421" spans="3:19" x14ac:dyDescent="0.25">
      <c r="C421" s="28"/>
      <c r="D421" s="28"/>
      <c r="E421" s="11"/>
      <c r="F421" s="8"/>
      <c r="G421" s="8"/>
      <c r="H421" s="8"/>
      <c r="I421" s="8"/>
      <c r="J421" s="8"/>
      <c r="K421" s="9"/>
      <c r="L421" s="10"/>
      <c r="M421" s="8"/>
      <c r="N421" s="8"/>
      <c r="O421" s="8"/>
      <c r="P421" s="8"/>
      <c r="Q421" s="9"/>
      <c r="R421" s="8"/>
      <c r="S421" s="8"/>
    </row>
    <row r="422" spans="3:19" x14ac:dyDescent="0.25">
      <c r="C422" s="28"/>
      <c r="D422" s="28"/>
      <c r="E422" s="11"/>
      <c r="F422" s="8"/>
      <c r="G422" s="8"/>
      <c r="H422" s="8"/>
      <c r="I422" s="8"/>
      <c r="J422" s="8"/>
      <c r="K422" s="9"/>
      <c r="L422" s="10"/>
      <c r="M422" s="8"/>
      <c r="N422" s="8"/>
      <c r="O422" s="8"/>
      <c r="P422" s="8"/>
      <c r="Q422" s="9"/>
      <c r="R422" s="8"/>
      <c r="S422" s="8"/>
    </row>
    <row r="423" spans="3:19" x14ac:dyDescent="0.25">
      <c r="C423" s="28"/>
      <c r="D423" s="28"/>
      <c r="E423" s="11"/>
      <c r="F423" s="8"/>
      <c r="G423" s="8"/>
      <c r="H423" s="8"/>
      <c r="I423" s="8"/>
      <c r="J423" s="8"/>
      <c r="K423" s="9"/>
      <c r="L423" s="10"/>
      <c r="M423" s="8"/>
      <c r="N423" s="8"/>
      <c r="O423" s="8"/>
      <c r="P423" s="8"/>
      <c r="Q423" s="9"/>
      <c r="R423" s="8"/>
      <c r="S423" s="8"/>
    </row>
    <row r="424" spans="3:19" x14ac:dyDescent="0.25">
      <c r="C424" s="28"/>
      <c r="D424" s="28"/>
      <c r="E424" s="11"/>
      <c r="F424" s="8"/>
      <c r="G424" s="8"/>
      <c r="H424" s="8"/>
      <c r="I424" s="8"/>
      <c r="J424" s="8"/>
      <c r="K424" s="9"/>
      <c r="L424" s="10"/>
      <c r="M424" s="8"/>
      <c r="N424" s="8"/>
      <c r="O424" s="8"/>
      <c r="P424" s="8"/>
      <c r="Q424" s="9"/>
      <c r="R424" s="8"/>
      <c r="S424" s="8"/>
    </row>
    <row r="425" spans="3:19" x14ac:dyDescent="0.25">
      <c r="C425" s="28"/>
      <c r="D425" s="28"/>
      <c r="E425" s="11"/>
      <c r="F425" s="8"/>
      <c r="G425" s="8"/>
      <c r="H425" s="8"/>
      <c r="I425" s="8"/>
      <c r="J425" s="8"/>
      <c r="K425" s="9"/>
      <c r="L425" s="10"/>
      <c r="M425" s="8"/>
      <c r="N425" s="8"/>
      <c r="O425" s="8"/>
      <c r="P425" s="8"/>
      <c r="Q425" s="9"/>
      <c r="R425" s="8"/>
      <c r="S425" s="8"/>
    </row>
    <row r="426" spans="3:19" x14ac:dyDescent="0.25">
      <c r="C426" s="28"/>
      <c r="D426" s="28"/>
      <c r="E426" s="11"/>
      <c r="F426" s="8"/>
      <c r="G426" s="8"/>
      <c r="H426" s="8"/>
      <c r="I426" s="8"/>
      <c r="J426" s="8"/>
      <c r="K426" s="9"/>
      <c r="L426" s="10"/>
      <c r="M426" s="8"/>
      <c r="N426" s="8"/>
      <c r="O426" s="8"/>
      <c r="P426" s="8"/>
      <c r="Q426" s="9"/>
      <c r="R426" s="8"/>
      <c r="S426" s="8"/>
    </row>
    <row r="427" spans="3:19" x14ac:dyDescent="0.25">
      <c r="C427" s="28"/>
      <c r="D427" s="28"/>
      <c r="E427" s="11"/>
      <c r="F427" s="8"/>
      <c r="G427" s="8"/>
      <c r="H427" s="8"/>
      <c r="I427" s="8"/>
      <c r="J427" s="8"/>
      <c r="K427" s="9"/>
      <c r="L427" s="10"/>
      <c r="M427" s="8"/>
      <c r="N427" s="8"/>
      <c r="O427" s="8"/>
      <c r="P427" s="8"/>
      <c r="Q427" s="9"/>
      <c r="R427" s="8"/>
      <c r="S427" s="8"/>
    </row>
    <row r="428" spans="3:19" x14ac:dyDescent="0.25">
      <c r="C428" s="28"/>
      <c r="D428" s="28"/>
      <c r="E428" s="11"/>
      <c r="F428" s="8"/>
      <c r="G428" s="8"/>
      <c r="H428" s="8"/>
      <c r="I428" s="8"/>
      <c r="J428" s="8"/>
      <c r="K428" s="9"/>
      <c r="L428" s="10"/>
      <c r="M428" s="8"/>
      <c r="N428" s="8"/>
      <c r="O428" s="8"/>
      <c r="P428" s="8"/>
      <c r="Q428" s="9"/>
      <c r="R428" s="8"/>
      <c r="S428" s="8"/>
    </row>
    <row r="429" spans="3:19" x14ac:dyDescent="0.25">
      <c r="C429" s="28"/>
      <c r="D429" s="28"/>
      <c r="E429" s="11"/>
      <c r="F429" s="8"/>
      <c r="G429" s="8"/>
      <c r="H429" s="8"/>
      <c r="I429" s="8"/>
      <c r="J429" s="8"/>
      <c r="K429" s="9"/>
      <c r="L429" s="10"/>
      <c r="M429" s="8"/>
      <c r="N429" s="8"/>
      <c r="O429" s="8"/>
      <c r="P429" s="8"/>
      <c r="Q429" s="9"/>
      <c r="R429" s="8"/>
      <c r="S429" s="8"/>
    </row>
    <row r="430" spans="3:19" x14ac:dyDescent="0.25">
      <c r="C430" s="28"/>
      <c r="D430" s="28"/>
      <c r="E430" s="11"/>
      <c r="F430" s="8"/>
      <c r="G430" s="8"/>
      <c r="H430" s="8"/>
      <c r="I430" s="8"/>
      <c r="J430" s="8"/>
      <c r="K430" s="9"/>
      <c r="L430" s="10"/>
      <c r="M430" s="8"/>
      <c r="N430" s="8"/>
      <c r="O430" s="8"/>
      <c r="P430" s="8"/>
      <c r="Q430" s="9"/>
      <c r="R430" s="8"/>
      <c r="S430" s="8"/>
    </row>
    <row r="431" spans="3:19" x14ac:dyDescent="0.25">
      <c r="C431" s="28"/>
      <c r="D431" s="28"/>
      <c r="E431" s="11"/>
      <c r="F431" s="8"/>
      <c r="G431" s="8"/>
      <c r="H431" s="8"/>
      <c r="I431" s="8"/>
      <c r="J431" s="8"/>
      <c r="K431" s="9"/>
      <c r="L431" s="10"/>
      <c r="M431" s="8"/>
      <c r="N431" s="8"/>
      <c r="O431" s="8"/>
      <c r="P431" s="8"/>
      <c r="Q431" s="9"/>
      <c r="R431" s="8"/>
      <c r="S431" s="8"/>
    </row>
    <row r="432" spans="3:19" x14ac:dyDescent="0.25">
      <c r="C432" s="28"/>
      <c r="D432" s="28"/>
      <c r="E432" s="11"/>
      <c r="F432" s="8"/>
      <c r="G432" s="8"/>
      <c r="H432" s="8"/>
      <c r="I432" s="8"/>
      <c r="J432" s="8"/>
      <c r="K432" s="9"/>
      <c r="L432" s="10"/>
      <c r="M432" s="8"/>
      <c r="N432" s="8"/>
      <c r="O432" s="8"/>
      <c r="P432" s="8"/>
      <c r="Q432" s="9"/>
      <c r="R432" s="8"/>
      <c r="S432" s="8"/>
    </row>
    <row r="433" spans="3:19" x14ac:dyDescent="0.25">
      <c r="C433" s="28"/>
      <c r="D433" s="28"/>
      <c r="E433" s="11"/>
      <c r="F433" s="8"/>
      <c r="G433" s="8"/>
      <c r="H433" s="8"/>
      <c r="I433" s="8"/>
      <c r="J433" s="8"/>
      <c r="K433" s="9"/>
      <c r="L433" s="10"/>
      <c r="M433" s="8"/>
      <c r="N433" s="8"/>
      <c r="O433" s="8"/>
      <c r="P433" s="8"/>
      <c r="Q433" s="9"/>
      <c r="R433" s="8"/>
      <c r="S433" s="8"/>
    </row>
    <row r="434" spans="3:19" x14ac:dyDescent="0.25">
      <c r="C434" s="28"/>
      <c r="D434" s="28"/>
      <c r="E434" s="11"/>
      <c r="F434" s="8"/>
      <c r="G434" s="8"/>
      <c r="H434" s="8"/>
      <c r="I434" s="8"/>
      <c r="J434" s="8"/>
      <c r="K434" s="9"/>
      <c r="L434" s="10"/>
      <c r="M434" s="8"/>
      <c r="N434" s="8"/>
      <c r="O434" s="8"/>
      <c r="P434" s="8"/>
      <c r="Q434" s="9"/>
      <c r="R434" s="8"/>
      <c r="S434" s="8"/>
    </row>
    <row r="435" spans="3:19" x14ac:dyDescent="0.25">
      <c r="C435" s="28"/>
      <c r="D435" s="28"/>
      <c r="E435" s="11"/>
      <c r="F435" s="8"/>
      <c r="G435" s="8"/>
      <c r="H435" s="8"/>
      <c r="I435" s="8"/>
      <c r="J435" s="8"/>
      <c r="K435" s="9"/>
      <c r="L435" s="10"/>
      <c r="M435" s="8"/>
      <c r="N435" s="8"/>
      <c r="O435" s="8"/>
      <c r="P435" s="8"/>
      <c r="Q435" s="9"/>
      <c r="R435" s="8"/>
      <c r="S435" s="8"/>
    </row>
    <row r="436" spans="3:19" x14ac:dyDescent="0.25">
      <c r="C436" s="28"/>
      <c r="D436" s="28"/>
      <c r="E436" s="11"/>
      <c r="F436" s="8"/>
      <c r="G436" s="8"/>
      <c r="H436" s="8"/>
      <c r="I436" s="8"/>
      <c r="J436" s="8"/>
      <c r="K436" s="9"/>
      <c r="L436" s="10"/>
      <c r="M436" s="8"/>
      <c r="N436" s="8"/>
      <c r="O436" s="8"/>
      <c r="P436" s="8"/>
      <c r="Q436" s="9"/>
      <c r="R436" s="8"/>
      <c r="S436" s="8"/>
    </row>
    <row r="437" spans="3:19" x14ac:dyDescent="0.25">
      <c r="C437" s="28"/>
      <c r="D437" s="28"/>
      <c r="E437" s="11"/>
      <c r="F437" s="8"/>
      <c r="G437" s="8"/>
      <c r="H437" s="8"/>
      <c r="I437" s="8"/>
      <c r="J437" s="8"/>
      <c r="K437" s="9"/>
      <c r="L437" s="10"/>
      <c r="M437" s="8"/>
      <c r="N437" s="8"/>
      <c r="O437" s="8"/>
      <c r="P437" s="8"/>
      <c r="Q437" s="9"/>
      <c r="R437" s="8"/>
      <c r="S437" s="8"/>
    </row>
    <row r="438" spans="3:19" x14ac:dyDescent="0.25">
      <c r="C438" s="28"/>
      <c r="D438" s="28"/>
      <c r="E438" s="11"/>
      <c r="F438" s="8"/>
      <c r="G438" s="8"/>
      <c r="H438" s="8"/>
      <c r="I438" s="8"/>
      <c r="J438" s="8"/>
      <c r="K438" s="9"/>
      <c r="L438" s="10"/>
      <c r="M438" s="8"/>
      <c r="N438" s="8"/>
      <c r="O438" s="8"/>
      <c r="P438" s="8"/>
      <c r="Q438" s="9"/>
      <c r="R438" s="8"/>
      <c r="S438" s="8"/>
    </row>
    <row r="439" spans="3:19" x14ac:dyDescent="0.25">
      <c r="C439" s="28"/>
      <c r="D439" s="28"/>
      <c r="E439" s="11"/>
      <c r="F439" s="8"/>
      <c r="G439" s="8"/>
      <c r="H439" s="8"/>
      <c r="I439" s="8"/>
      <c r="J439" s="8"/>
      <c r="K439" s="9"/>
      <c r="L439" s="10"/>
      <c r="M439" s="8"/>
      <c r="N439" s="8"/>
      <c r="O439" s="8"/>
      <c r="P439" s="8"/>
      <c r="Q439" s="9"/>
      <c r="R439" s="8"/>
      <c r="S439" s="8"/>
    </row>
    <row r="440" spans="3:19" x14ac:dyDescent="0.25">
      <c r="C440" s="28"/>
      <c r="D440" s="28"/>
      <c r="E440" s="11"/>
      <c r="F440" s="8"/>
      <c r="G440" s="8"/>
      <c r="H440" s="8"/>
      <c r="I440" s="8"/>
      <c r="J440" s="8"/>
      <c r="K440" s="9"/>
      <c r="L440" s="10"/>
      <c r="M440" s="8"/>
      <c r="N440" s="8"/>
      <c r="O440" s="8"/>
      <c r="P440" s="8"/>
      <c r="Q440" s="9"/>
      <c r="R440" s="8"/>
      <c r="S440" s="8"/>
    </row>
    <row r="441" spans="3:19" x14ac:dyDescent="0.25">
      <c r="C441" s="28"/>
      <c r="D441" s="28"/>
      <c r="E441" s="11"/>
      <c r="F441" s="8"/>
      <c r="G441" s="8"/>
      <c r="H441" s="8"/>
      <c r="I441" s="8"/>
      <c r="J441" s="8"/>
      <c r="K441" s="9"/>
      <c r="L441" s="10"/>
      <c r="M441" s="8"/>
      <c r="N441" s="8"/>
      <c r="O441" s="8"/>
      <c r="P441" s="8"/>
      <c r="Q441" s="9"/>
      <c r="R441" s="8"/>
      <c r="S441" s="8"/>
    </row>
    <row r="442" spans="3:19" x14ac:dyDescent="0.25">
      <c r="C442" s="28"/>
      <c r="D442" s="28"/>
      <c r="E442" s="11"/>
      <c r="F442" s="8"/>
      <c r="G442" s="8"/>
      <c r="H442" s="8"/>
      <c r="I442" s="8"/>
      <c r="J442" s="8"/>
      <c r="K442" s="9"/>
      <c r="L442" s="10"/>
      <c r="M442" s="8"/>
      <c r="N442" s="8"/>
      <c r="O442" s="8"/>
      <c r="P442" s="8"/>
      <c r="Q442" s="9"/>
      <c r="R442" s="8"/>
      <c r="S442" s="8"/>
    </row>
    <row r="443" spans="3:19" x14ac:dyDescent="0.25">
      <c r="C443" s="28"/>
      <c r="D443" s="28"/>
      <c r="E443" s="11"/>
      <c r="F443" s="8"/>
      <c r="G443" s="8"/>
      <c r="H443" s="8"/>
      <c r="I443" s="8"/>
      <c r="J443" s="8"/>
      <c r="K443" s="9"/>
      <c r="L443" s="10"/>
      <c r="M443" s="8"/>
      <c r="N443" s="8"/>
      <c r="O443" s="8"/>
      <c r="P443" s="8"/>
      <c r="Q443" s="9"/>
      <c r="R443" s="8"/>
      <c r="S443" s="8"/>
    </row>
    <row r="444" spans="3:19" x14ac:dyDescent="0.25">
      <c r="C444" s="28"/>
      <c r="D444" s="28"/>
      <c r="E444" s="11"/>
      <c r="F444" s="8"/>
      <c r="G444" s="8"/>
      <c r="H444" s="8"/>
      <c r="I444" s="8"/>
      <c r="J444" s="8"/>
      <c r="K444" s="9"/>
      <c r="L444" s="10"/>
      <c r="M444" s="8"/>
      <c r="N444" s="8"/>
      <c r="O444" s="8"/>
      <c r="P444" s="8"/>
      <c r="Q444" s="9"/>
      <c r="R444" s="8"/>
      <c r="S444" s="8"/>
    </row>
    <row r="445" spans="3:19" x14ac:dyDescent="0.25">
      <c r="C445" s="28"/>
      <c r="D445" s="28"/>
      <c r="E445" s="11"/>
      <c r="F445" s="8"/>
      <c r="G445" s="8"/>
      <c r="H445" s="8"/>
      <c r="I445" s="8"/>
      <c r="J445" s="8"/>
      <c r="K445" s="9"/>
      <c r="L445" s="10"/>
      <c r="M445" s="8"/>
      <c r="N445" s="8"/>
      <c r="O445" s="8"/>
      <c r="P445" s="8"/>
      <c r="Q445" s="9"/>
      <c r="R445" s="8"/>
      <c r="S445" s="8"/>
    </row>
    <row r="446" spans="3:19" x14ac:dyDescent="0.25">
      <c r="C446" s="28"/>
      <c r="D446" s="28"/>
      <c r="E446" s="11"/>
      <c r="F446" s="8"/>
      <c r="G446" s="8"/>
      <c r="H446" s="8"/>
      <c r="I446" s="8"/>
      <c r="J446" s="8"/>
      <c r="K446" s="9"/>
      <c r="L446" s="10"/>
      <c r="M446" s="8"/>
      <c r="N446" s="8"/>
      <c r="O446" s="8"/>
      <c r="P446" s="8"/>
      <c r="Q446" s="9"/>
      <c r="R446" s="8"/>
      <c r="S446" s="8"/>
    </row>
    <row r="447" spans="3:19" x14ac:dyDescent="0.25">
      <c r="C447" s="28"/>
      <c r="D447" s="28"/>
      <c r="E447" s="11"/>
      <c r="F447" s="8"/>
      <c r="G447" s="8"/>
      <c r="H447" s="8"/>
      <c r="I447" s="8"/>
      <c r="J447" s="8"/>
      <c r="K447" s="9"/>
      <c r="L447" s="10"/>
      <c r="M447" s="8"/>
      <c r="N447" s="8"/>
      <c r="O447" s="8"/>
      <c r="P447" s="8"/>
      <c r="Q447" s="9"/>
      <c r="R447" s="8"/>
      <c r="S447" s="8"/>
    </row>
    <row r="448" spans="3:19" x14ac:dyDescent="0.25">
      <c r="C448" s="28"/>
      <c r="D448" s="28"/>
      <c r="E448" s="11"/>
      <c r="F448" s="8"/>
      <c r="G448" s="8"/>
      <c r="H448" s="8"/>
      <c r="I448" s="8"/>
      <c r="J448" s="8"/>
      <c r="K448" s="9"/>
      <c r="L448" s="10"/>
      <c r="M448" s="8"/>
      <c r="N448" s="8"/>
      <c r="O448" s="8"/>
      <c r="P448" s="8"/>
      <c r="Q448" s="9"/>
      <c r="R448" s="8"/>
      <c r="S448" s="8"/>
    </row>
    <row r="449" spans="3:19" x14ac:dyDescent="0.25">
      <c r="C449" s="28"/>
      <c r="D449" s="28"/>
      <c r="E449" s="11"/>
      <c r="F449" s="8"/>
      <c r="G449" s="8"/>
      <c r="H449" s="8"/>
      <c r="I449" s="8"/>
      <c r="J449" s="8"/>
      <c r="K449" s="9"/>
      <c r="L449" s="10"/>
      <c r="M449" s="8"/>
      <c r="N449" s="8"/>
      <c r="O449" s="8"/>
      <c r="P449" s="8"/>
      <c r="Q449" s="9"/>
      <c r="R449" s="8"/>
      <c r="S449" s="8"/>
    </row>
    <row r="450" spans="3:19" x14ac:dyDescent="0.25">
      <c r="C450" s="28"/>
      <c r="D450" s="28"/>
      <c r="E450" s="11"/>
      <c r="F450" s="8"/>
      <c r="G450" s="8"/>
      <c r="H450" s="8"/>
      <c r="I450" s="8"/>
      <c r="J450" s="8"/>
      <c r="K450" s="9"/>
      <c r="L450" s="10"/>
      <c r="M450" s="8"/>
      <c r="N450" s="8"/>
      <c r="O450" s="8"/>
      <c r="P450" s="8"/>
      <c r="Q450" s="9"/>
      <c r="R450" s="8"/>
      <c r="S450" s="8"/>
    </row>
    <row r="451" spans="3:19" x14ac:dyDescent="0.25">
      <c r="C451" s="28"/>
      <c r="D451" s="28"/>
      <c r="E451" s="11"/>
      <c r="F451" s="8"/>
      <c r="G451" s="8"/>
      <c r="H451" s="8"/>
      <c r="I451" s="8"/>
      <c r="J451" s="8"/>
      <c r="K451" s="9"/>
      <c r="L451" s="10"/>
      <c r="M451" s="8"/>
      <c r="N451" s="8"/>
      <c r="O451" s="8"/>
      <c r="P451" s="8"/>
      <c r="Q451" s="9"/>
      <c r="R451" s="8"/>
      <c r="S451" s="8"/>
    </row>
    <row r="452" spans="3:19" x14ac:dyDescent="0.25">
      <c r="C452" s="28"/>
      <c r="D452" s="28"/>
      <c r="E452" s="11"/>
      <c r="F452" s="8"/>
      <c r="G452" s="8"/>
      <c r="H452" s="8"/>
      <c r="I452" s="8"/>
      <c r="J452" s="8"/>
      <c r="K452" s="9"/>
      <c r="L452" s="10"/>
      <c r="M452" s="8"/>
      <c r="N452" s="8"/>
      <c r="O452" s="8"/>
      <c r="P452" s="8"/>
      <c r="Q452" s="9"/>
      <c r="R452" s="8"/>
      <c r="S452" s="8"/>
    </row>
    <row r="453" spans="3:19" x14ac:dyDescent="0.25">
      <c r="C453" s="28"/>
      <c r="D453" s="28"/>
      <c r="E453" s="11"/>
      <c r="F453" s="8"/>
      <c r="G453" s="8"/>
      <c r="H453" s="8"/>
      <c r="I453" s="8"/>
      <c r="J453" s="8"/>
      <c r="K453" s="9"/>
      <c r="L453" s="10"/>
      <c r="M453" s="8"/>
      <c r="N453" s="8"/>
      <c r="O453" s="8"/>
      <c r="P453" s="8"/>
      <c r="Q453" s="9"/>
      <c r="R453" s="8"/>
      <c r="S453" s="8"/>
    </row>
    <row r="454" spans="3:19" x14ac:dyDescent="0.25">
      <c r="C454" s="28"/>
      <c r="D454" s="28"/>
      <c r="E454" s="11"/>
      <c r="F454" s="8"/>
      <c r="G454" s="8"/>
      <c r="H454" s="8"/>
      <c r="I454" s="8"/>
      <c r="J454" s="8"/>
      <c r="K454" s="9"/>
      <c r="L454" s="10"/>
      <c r="M454" s="8"/>
      <c r="N454" s="8"/>
      <c r="O454" s="8"/>
      <c r="P454" s="8"/>
      <c r="Q454" s="9"/>
      <c r="R454" s="8"/>
      <c r="S454" s="8"/>
    </row>
    <row r="455" spans="3:19" x14ac:dyDescent="0.25">
      <c r="C455" s="28"/>
      <c r="D455" s="28"/>
      <c r="E455" s="11"/>
      <c r="F455" s="8"/>
      <c r="G455" s="8"/>
      <c r="H455" s="8"/>
      <c r="I455" s="8"/>
      <c r="J455" s="8"/>
      <c r="K455" s="9"/>
      <c r="L455" s="10"/>
      <c r="M455" s="8"/>
      <c r="N455" s="8"/>
      <c r="O455" s="8"/>
      <c r="P455" s="8"/>
      <c r="Q455" s="9"/>
      <c r="R455" s="8"/>
      <c r="S455" s="8"/>
    </row>
    <row r="456" spans="3:19" x14ac:dyDescent="0.25">
      <c r="C456" s="28"/>
      <c r="D456" s="28"/>
      <c r="E456" s="11"/>
      <c r="F456" s="8"/>
      <c r="G456" s="8"/>
      <c r="H456" s="8"/>
      <c r="I456" s="8"/>
      <c r="J456" s="8"/>
      <c r="K456" s="9"/>
      <c r="L456" s="10"/>
      <c r="M456" s="8"/>
      <c r="N456" s="8"/>
      <c r="O456" s="8"/>
      <c r="P456" s="8"/>
      <c r="Q456" s="9"/>
      <c r="R456" s="8"/>
      <c r="S456" s="8"/>
    </row>
    <row r="457" spans="3:19" x14ac:dyDescent="0.25">
      <c r="C457" s="28"/>
      <c r="D457" s="28"/>
      <c r="E457" s="11"/>
      <c r="F457" s="8"/>
      <c r="G457" s="8"/>
      <c r="H457" s="8"/>
      <c r="I457" s="8"/>
      <c r="J457" s="8"/>
      <c r="K457" s="9"/>
      <c r="L457" s="10"/>
      <c r="M457" s="8"/>
      <c r="N457" s="8"/>
      <c r="O457" s="8"/>
      <c r="P457" s="8"/>
      <c r="Q457" s="9"/>
      <c r="R457" s="8"/>
      <c r="S457" s="8"/>
    </row>
    <row r="458" spans="3:19" x14ac:dyDescent="0.25">
      <c r="C458" s="28"/>
      <c r="D458" s="28"/>
      <c r="E458" s="11"/>
      <c r="F458" s="8"/>
      <c r="G458" s="8"/>
      <c r="H458" s="8"/>
      <c r="I458" s="8"/>
      <c r="J458" s="8"/>
      <c r="K458" s="9"/>
      <c r="L458" s="10"/>
      <c r="M458" s="8"/>
      <c r="N458" s="8"/>
      <c r="O458" s="8"/>
      <c r="P458" s="8"/>
      <c r="Q458" s="9"/>
      <c r="R458" s="8"/>
      <c r="S458" s="8"/>
    </row>
    <row r="459" spans="3:19" x14ac:dyDescent="0.25">
      <c r="C459" s="28"/>
      <c r="D459" s="28"/>
      <c r="E459" s="11"/>
      <c r="F459" s="8"/>
      <c r="G459" s="8"/>
      <c r="H459" s="8"/>
      <c r="I459" s="8"/>
      <c r="J459" s="8"/>
      <c r="K459" s="9"/>
      <c r="L459" s="10"/>
      <c r="M459" s="8"/>
      <c r="N459" s="8"/>
      <c r="O459" s="8"/>
      <c r="P459" s="8"/>
      <c r="Q459" s="9"/>
      <c r="R459" s="8"/>
      <c r="S459" s="8"/>
    </row>
    <row r="460" spans="3:19" x14ac:dyDescent="0.25">
      <c r="C460" s="28"/>
      <c r="D460" s="28"/>
      <c r="E460" s="11"/>
      <c r="F460" s="8"/>
      <c r="G460" s="8"/>
      <c r="H460" s="8"/>
      <c r="I460" s="8"/>
      <c r="J460" s="8"/>
      <c r="K460" s="9"/>
      <c r="L460" s="10"/>
      <c r="M460" s="8"/>
      <c r="N460" s="8"/>
      <c r="O460" s="8"/>
      <c r="P460" s="8"/>
      <c r="Q460" s="9"/>
      <c r="R460" s="8"/>
      <c r="S460" s="8"/>
    </row>
    <row r="461" spans="3:19" x14ac:dyDescent="0.25">
      <c r="C461" s="28"/>
      <c r="D461" s="28"/>
      <c r="E461" s="11"/>
      <c r="F461" s="8"/>
      <c r="G461" s="8"/>
      <c r="H461" s="8"/>
      <c r="I461" s="8"/>
      <c r="J461" s="8"/>
      <c r="K461" s="9"/>
      <c r="L461" s="10"/>
      <c r="M461" s="8"/>
      <c r="N461" s="8"/>
      <c r="O461" s="8"/>
      <c r="P461" s="8"/>
      <c r="Q461" s="9"/>
      <c r="R461" s="8"/>
      <c r="S461" s="8"/>
    </row>
    <row r="462" spans="3:19" x14ac:dyDescent="0.25">
      <c r="C462" s="28"/>
      <c r="D462" s="28"/>
      <c r="E462" s="11"/>
      <c r="F462" s="8"/>
      <c r="G462" s="8"/>
      <c r="H462" s="8"/>
      <c r="I462" s="8"/>
      <c r="J462" s="8"/>
      <c r="K462" s="9"/>
      <c r="L462" s="10"/>
      <c r="M462" s="8"/>
      <c r="N462" s="8"/>
      <c r="O462" s="8"/>
      <c r="P462" s="8"/>
      <c r="Q462" s="9"/>
      <c r="R462" s="8"/>
      <c r="S462" s="8"/>
    </row>
    <row r="463" spans="3:19" x14ac:dyDescent="0.25">
      <c r="C463" s="28"/>
      <c r="D463" s="28"/>
      <c r="E463" s="11"/>
      <c r="F463" s="8"/>
      <c r="G463" s="8"/>
      <c r="H463" s="8"/>
      <c r="I463" s="8"/>
      <c r="J463" s="8"/>
      <c r="K463" s="9"/>
      <c r="L463" s="10"/>
      <c r="M463" s="8"/>
      <c r="N463" s="8"/>
      <c r="O463" s="8"/>
      <c r="P463" s="8"/>
      <c r="Q463" s="9"/>
      <c r="R463" s="8"/>
      <c r="S463" s="8"/>
    </row>
    <row r="464" spans="3:19" x14ac:dyDescent="0.25">
      <c r="C464" s="28"/>
      <c r="D464" s="28"/>
      <c r="E464" s="11"/>
      <c r="F464" s="8"/>
      <c r="G464" s="8"/>
      <c r="H464" s="8"/>
      <c r="I464" s="8"/>
      <c r="J464" s="8"/>
      <c r="K464" s="9"/>
      <c r="L464" s="10"/>
      <c r="M464" s="8"/>
      <c r="N464" s="8"/>
      <c r="O464" s="8"/>
      <c r="P464" s="8"/>
      <c r="Q464" s="9"/>
      <c r="R464" s="8"/>
      <c r="S464" s="8"/>
    </row>
    <row r="465" spans="3:19" x14ac:dyDescent="0.25">
      <c r="C465" s="28"/>
      <c r="D465" s="28"/>
      <c r="E465" s="11"/>
      <c r="F465" s="8"/>
      <c r="G465" s="8"/>
      <c r="H465" s="8"/>
      <c r="I465" s="8"/>
      <c r="J465" s="8"/>
      <c r="K465" s="9"/>
      <c r="L465" s="10"/>
      <c r="M465" s="8"/>
      <c r="N465" s="8"/>
      <c r="O465" s="8"/>
      <c r="P465" s="8"/>
      <c r="Q465" s="9"/>
      <c r="R465" s="8"/>
      <c r="S465" s="8"/>
    </row>
    <row r="466" spans="3:19" x14ac:dyDescent="0.25">
      <c r="C466" s="28"/>
      <c r="D466" s="28"/>
      <c r="E466" s="11"/>
      <c r="F466" s="8"/>
      <c r="G466" s="8"/>
      <c r="H466" s="8"/>
      <c r="I466" s="8"/>
      <c r="J466" s="8"/>
      <c r="K466" s="9"/>
      <c r="L466" s="10"/>
      <c r="M466" s="8"/>
      <c r="N466" s="8"/>
      <c r="O466" s="8"/>
      <c r="P466" s="8"/>
      <c r="Q466" s="9"/>
      <c r="R466" s="8"/>
      <c r="S466" s="8"/>
    </row>
    <row r="467" spans="3:19" x14ac:dyDescent="0.25">
      <c r="C467" s="28"/>
      <c r="D467" s="28"/>
      <c r="E467" s="11"/>
      <c r="F467" s="8"/>
      <c r="G467" s="8"/>
      <c r="H467" s="8"/>
      <c r="I467" s="8"/>
      <c r="J467" s="8"/>
      <c r="K467" s="9"/>
      <c r="L467" s="10"/>
      <c r="M467" s="8"/>
      <c r="N467" s="8"/>
      <c r="O467" s="8"/>
      <c r="P467" s="8"/>
      <c r="Q467" s="9"/>
      <c r="R467" s="8"/>
      <c r="S467" s="8"/>
    </row>
    <row r="468" spans="3:19" x14ac:dyDescent="0.25">
      <c r="C468" s="28"/>
      <c r="D468" s="28"/>
      <c r="E468" s="11"/>
      <c r="F468" s="8"/>
      <c r="G468" s="8"/>
      <c r="H468" s="8"/>
      <c r="I468" s="8"/>
      <c r="J468" s="8"/>
      <c r="K468" s="9"/>
      <c r="L468" s="10"/>
      <c r="M468" s="8"/>
      <c r="N468" s="8"/>
      <c r="O468" s="8"/>
      <c r="P468" s="8"/>
      <c r="Q468" s="9"/>
      <c r="R468" s="8"/>
      <c r="S468" s="8"/>
    </row>
    <row r="469" spans="3:19" x14ac:dyDescent="0.25">
      <c r="C469" s="28"/>
      <c r="D469" s="28"/>
      <c r="E469" s="11"/>
      <c r="F469" s="8"/>
      <c r="G469" s="8"/>
      <c r="H469" s="8"/>
      <c r="I469" s="8"/>
      <c r="J469" s="8"/>
      <c r="K469" s="9"/>
      <c r="L469" s="10"/>
      <c r="M469" s="8"/>
      <c r="N469" s="8"/>
      <c r="O469" s="8"/>
      <c r="P469" s="8"/>
      <c r="Q469" s="9"/>
      <c r="R469" s="8"/>
      <c r="S469" s="8"/>
    </row>
    <row r="470" spans="3:19" x14ac:dyDescent="0.25">
      <c r="C470" s="28"/>
      <c r="D470" s="28"/>
      <c r="E470" s="11"/>
      <c r="F470" s="8"/>
      <c r="G470" s="8"/>
      <c r="H470" s="8"/>
      <c r="I470" s="8"/>
      <c r="J470" s="8"/>
      <c r="K470" s="9"/>
      <c r="L470" s="10"/>
      <c r="M470" s="8"/>
      <c r="N470" s="8"/>
      <c r="O470" s="8"/>
      <c r="P470" s="8"/>
      <c r="Q470" s="9"/>
      <c r="R470" s="8"/>
      <c r="S470" s="8"/>
    </row>
    <row r="471" spans="3:19" x14ac:dyDescent="0.25">
      <c r="C471" s="28"/>
      <c r="D471" s="28"/>
      <c r="E471" s="11"/>
      <c r="F471" s="8"/>
      <c r="G471" s="8"/>
      <c r="H471" s="8"/>
      <c r="I471" s="8"/>
      <c r="J471" s="8"/>
      <c r="K471" s="9"/>
      <c r="L471" s="10"/>
      <c r="M471" s="8"/>
      <c r="N471" s="8"/>
      <c r="O471" s="8"/>
      <c r="P471" s="8"/>
      <c r="Q471" s="9"/>
      <c r="R471" s="8"/>
      <c r="S471" s="8"/>
    </row>
    <row r="472" spans="3:19" x14ac:dyDescent="0.25">
      <c r="C472" s="28"/>
      <c r="D472" s="28"/>
      <c r="E472" s="11"/>
      <c r="F472" s="8"/>
      <c r="G472" s="8"/>
      <c r="H472" s="8"/>
      <c r="I472" s="8"/>
      <c r="J472" s="8"/>
      <c r="K472" s="9"/>
      <c r="L472" s="10"/>
      <c r="M472" s="8"/>
      <c r="N472" s="8"/>
      <c r="O472" s="8"/>
      <c r="P472" s="8"/>
      <c r="Q472" s="9"/>
      <c r="R472" s="8"/>
      <c r="S472" s="8"/>
    </row>
    <row r="473" spans="3:19" x14ac:dyDescent="0.25">
      <c r="C473" s="28"/>
      <c r="D473" s="28"/>
      <c r="E473" s="11"/>
      <c r="F473" s="8"/>
      <c r="G473" s="8"/>
      <c r="H473" s="8"/>
      <c r="I473" s="8"/>
      <c r="J473" s="8"/>
      <c r="K473" s="9"/>
      <c r="L473" s="10"/>
      <c r="M473" s="8"/>
      <c r="N473" s="8"/>
      <c r="O473" s="8"/>
      <c r="P473" s="8"/>
      <c r="Q473" s="9"/>
      <c r="R473" s="8"/>
      <c r="S473" s="8"/>
    </row>
    <row r="474" spans="3:19" x14ac:dyDescent="0.25">
      <c r="C474" s="28"/>
      <c r="D474" s="28"/>
      <c r="E474" s="11"/>
      <c r="F474" s="8"/>
      <c r="G474" s="8"/>
      <c r="H474" s="8"/>
      <c r="I474" s="8"/>
      <c r="J474" s="8"/>
      <c r="K474" s="9"/>
      <c r="L474" s="10"/>
      <c r="M474" s="8"/>
      <c r="N474" s="8"/>
      <c r="O474" s="8"/>
      <c r="P474" s="8"/>
      <c r="Q474" s="9"/>
      <c r="R474" s="8"/>
      <c r="S474" s="8"/>
    </row>
    <row r="475" spans="3:19" x14ac:dyDescent="0.25">
      <c r="C475" s="28"/>
      <c r="D475" s="28"/>
      <c r="E475" s="11"/>
      <c r="F475" s="8"/>
      <c r="G475" s="8"/>
      <c r="H475" s="8"/>
      <c r="I475" s="8"/>
      <c r="J475" s="8"/>
      <c r="K475" s="9"/>
      <c r="L475" s="10"/>
      <c r="M475" s="8"/>
      <c r="N475" s="8"/>
      <c r="O475" s="8"/>
      <c r="P475" s="8"/>
      <c r="Q475" s="9"/>
      <c r="R475" s="8"/>
      <c r="S475" s="8"/>
    </row>
    <row r="476" spans="3:19" x14ac:dyDescent="0.25">
      <c r="C476" s="28"/>
      <c r="D476" s="28"/>
      <c r="E476" s="11"/>
      <c r="F476" s="8"/>
      <c r="G476" s="8"/>
      <c r="H476" s="8"/>
      <c r="I476" s="8"/>
      <c r="J476" s="8"/>
      <c r="K476" s="9"/>
      <c r="L476" s="10"/>
      <c r="M476" s="8"/>
      <c r="N476" s="8"/>
      <c r="O476" s="8"/>
      <c r="P476" s="8"/>
      <c r="Q476" s="9"/>
      <c r="R476" s="8"/>
      <c r="S476" s="8"/>
    </row>
    <row r="477" spans="3:19" x14ac:dyDescent="0.25">
      <c r="C477" s="28"/>
      <c r="D477" s="28"/>
      <c r="E477" s="11"/>
      <c r="F477" s="8"/>
      <c r="G477" s="8"/>
      <c r="H477" s="8"/>
      <c r="I477" s="8"/>
      <c r="J477" s="8"/>
      <c r="K477" s="9"/>
      <c r="L477" s="10"/>
      <c r="M477" s="8"/>
      <c r="N477" s="8"/>
      <c r="O477" s="8"/>
      <c r="P477" s="8"/>
      <c r="Q477" s="9"/>
      <c r="R477" s="8"/>
      <c r="S477" s="8"/>
    </row>
    <row r="478" spans="3:19" x14ac:dyDescent="0.25">
      <c r="C478" s="28"/>
      <c r="D478" s="28"/>
      <c r="E478" s="11"/>
      <c r="F478" s="8"/>
      <c r="G478" s="8"/>
      <c r="H478" s="8"/>
      <c r="I478" s="8"/>
      <c r="J478" s="8"/>
      <c r="K478" s="9"/>
      <c r="L478" s="10"/>
      <c r="M478" s="8"/>
      <c r="N478" s="8"/>
      <c r="O478" s="8"/>
      <c r="P478" s="8"/>
      <c r="Q478" s="9"/>
      <c r="R478" s="8"/>
      <c r="S478" s="8"/>
    </row>
    <row r="479" spans="3:19" x14ac:dyDescent="0.25">
      <c r="C479" s="28"/>
      <c r="D479" s="28"/>
      <c r="E479" s="11"/>
      <c r="F479" s="8"/>
      <c r="G479" s="8"/>
      <c r="H479" s="8"/>
      <c r="I479" s="8"/>
      <c r="J479" s="8"/>
      <c r="K479" s="9"/>
      <c r="L479" s="10"/>
      <c r="M479" s="8"/>
      <c r="N479" s="8"/>
      <c r="O479" s="8"/>
      <c r="P479" s="8"/>
      <c r="Q479" s="9"/>
      <c r="R479" s="8"/>
      <c r="S479" s="8"/>
    </row>
    <row r="480" spans="3:19" x14ac:dyDescent="0.25">
      <c r="C480" s="28"/>
      <c r="D480" s="28"/>
      <c r="E480" s="11"/>
      <c r="F480" s="8"/>
      <c r="G480" s="8"/>
      <c r="H480" s="8"/>
      <c r="I480" s="8"/>
      <c r="J480" s="8"/>
      <c r="K480" s="9"/>
      <c r="L480" s="10"/>
      <c r="M480" s="8"/>
      <c r="N480" s="8"/>
      <c r="O480" s="8"/>
      <c r="P480" s="8"/>
      <c r="Q480" s="9"/>
      <c r="R480" s="8"/>
      <c r="S480" s="8"/>
    </row>
    <row r="481" spans="3:19" x14ac:dyDescent="0.25">
      <c r="C481" s="28"/>
      <c r="D481" s="28"/>
      <c r="E481" s="11"/>
      <c r="F481" s="8"/>
      <c r="G481" s="8"/>
      <c r="H481" s="8"/>
      <c r="I481" s="8"/>
      <c r="J481" s="8"/>
      <c r="K481" s="9"/>
      <c r="L481" s="10"/>
      <c r="M481" s="8"/>
      <c r="N481" s="8"/>
      <c r="O481" s="8"/>
      <c r="P481" s="8"/>
      <c r="Q481" s="9"/>
      <c r="R481" s="8"/>
      <c r="S481" s="8"/>
    </row>
    <row r="482" spans="3:19" x14ac:dyDescent="0.25">
      <c r="C482" s="28"/>
      <c r="D482" s="28"/>
      <c r="E482" s="11"/>
      <c r="F482" s="8"/>
      <c r="G482" s="8"/>
      <c r="H482" s="8"/>
      <c r="I482" s="8"/>
      <c r="J482" s="8"/>
      <c r="K482" s="9"/>
      <c r="L482" s="10"/>
      <c r="M482" s="8"/>
      <c r="N482" s="8"/>
      <c r="O482" s="8"/>
      <c r="P482" s="8"/>
      <c r="Q482" s="9"/>
      <c r="R482" s="8"/>
      <c r="S482" s="8"/>
    </row>
    <row r="483" spans="3:19" x14ac:dyDescent="0.25">
      <c r="C483" s="28"/>
      <c r="D483" s="28"/>
      <c r="E483" s="11"/>
      <c r="F483" s="8"/>
      <c r="G483" s="8"/>
      <c r="H483" s="8"/>
      <c r="I483" s="8"/>
      <c r="J483" s="8"/>
      <c r="K483" s="9"/>
      <c r="L483" s="10"/>
      <c r="M483" s="8"/>
      <c r="N483" s="8"/>
      <c r="O483" s="8"/>
      <c r="P483" s="8"/>
      <c r="Q483" s="9"/>
      <c r="R483" s="8"/>
      <c r="S483" s="8"/>
    </row>
    <row r="484" spans="3:19" x14ac:dyDescent="0.25">
      <c r="C484" s="28"/>
      <c r="D484" s="28"/>
      <c r="E484" s="11"/>
      <c r="F484" s="8"/>
      <c r="G484" s="8"/>
      <c r="H484" s="8"/>
      <c r="I484" s="8"/>
      <c r="J484" s="8"/>
      <c r="K484" s="9"/>
      <c r="L484" s="10"/>
      <c r="M484" s="8"/>
      <c r="N484" s="8"/>
      <c r="O484" s="8"/>
      <c r="P484" s="8"/>
      <c r="Q484" s="9"/>
      <c r="R484" s="8"/>
      <c r="S484" s="8"/>
    </row>
    <row r="485" spans="3:19" x14ac:dyDescent="0.25">
      <c r="C485" s="28"/>
      <c r="D485" s="28"/>
      <c r="E485" s="11"/>
      <c r="F485" s="8"/>
      <c r="G485" s="8"/>
      <c r="H485" s="8"/>
      <c r="I485" s="8"/>
      <c r="J485" s="8"/>
      <c r="K485" s="9"/>
      <c r="L485" s="10"/>
      <c r="M485" s="8"/>
      <c r="N485" s="8"/>
      <c r="O485" s="8"/>
      <c r="P485" s="8"/>
      <c r="Q485" s="9"/>
      <c r="R485" s="8"/>
      <c r="S485" s="8"/>
    </row>
    <row r="486" spans="3:19" x14ac:dyDescent="0.25">
      <c r="C486" s="28"/>
      <c r="D486" s="28"/>
      <c r="E486" s="11"/>
      <c r="F486" s="8"/>
      <c r="G486" s="8"/>
      <c r="H486" s="8"/>
      <c r="I486" s="8"/>
      <c r="J486" s="8"/>
      <c r="K486" s="9"/>
      <c r="L486" s="10"/>
      <c r="M486" s="8"/>
      <c r="N486" s="8"/>
      <c r="O486" s="8"/>
      <c r="P486" s="8"/>
      <c r="Q486" s="9"/>
      <c r="R486" s="8"/>
      <c r="S486" s="8"/>
    </row>
    <row r="487" spans="3:19" x14ac:dyDescent="0.25">
      <c r="C487" s="28"/>
      <c r="D487" s="28"/>
      <c r="E487" s="11"/>
      <c r="F487" s="8"/>
      <c r="G487" s="8"/>
      <c r="H487" s="8"/>
      <c r="I487" s="8"/>
      <c r="J487" s="8"/>
      <c r="K487" s="9"/>
      <c r="L487" s="10"/>
      <c r="M487" s="8"/>
      <c r="N487" s="8"/>
      <c r="O487" s="8"/>
      <c r="P487" s="8"/>
      <c r="Q487" s="9"/>
      <c r="R487" s="8"/>
      <c r="S487" s="8"/>
    </row>
    <row r="488" spans="3:19" x14ac:dyDescent="0.25">
      <c r="C488" s="28"/>
      <c r="D488" s="28"/>
      <c r="E488" s="11"/>
      <c r="F488" s="8"/>
      <c r="G488" s="8"/>
      <c r="H488" s="8"/>
      <c r="I488" s="8"/>
      <c r="J488" s="8"/>
      <c r="K488" s="9"/>
      <c r="L488" s="10"/>
      <c r="M488" s="8"/>
      <c r="N488" s="8"/>
      <c r="O488" s="8"/>
      <c r="P488" s="8"/>
      <c r="Q488" s="9"/>
      <c r="R488" s="8"/>
      <c r="S488" s="8"/>
    </row>
    <row r="489" spans="3:19" x14ac:dyDescent="0.25">
      <c r="C489" s="28"/>
      <c r="D489" s="28"/>
      <c r="E489" s="11"/>
      <c r="F489" s="8"/>
      <c r="G489" s="8"/>
      <c r="H489" s="8"/>
      <c r="I489" s="8"/>
      <c r="J489" s="8"/>
      <c r="K489" s="9"/>
      <c r="L489" s="10"/>
      <c r="M489" s="8"/>
      <c r="N489" s="8"/>
      <c r="O489" s="8"/>
      <c r="P489" s="8"/>
      <c r="Q489" s="9"/>
      <c r="R489" s="8"/>
      <c r="S489" s="8"/>
    </row>
    <row r="490" spans="3:19" x14ac:dyDescent="0.25">
      <c r="C490" s="28"/>
      <c r="D490" s="28"/>
      <c r="E490" s="11"/>
      <c r="F490" s="8"/>
      <c r="G490" s="8"/>
      <c r="H490" s="8"/>
      <c r="I490" s="8"/>
      <c r="J490" s="8"/>
      <c r="K490" s="9"/>
      <c r="L490" s="10"/>
      <c r="M490" s="8"/>
      <c r="N490" s="8"/>
      <c r="O490" s="8"/>
      <c r="P490" s="8"/>
      <c r="Q490" s="9"/>
      <c r="R490" s="8"/>
      <c r="S490" s="8"/>
    </row>
    <row r="491" spans="3:19" x14ac:dyDescent="0.25">
      <c r="C491" s="28"/>
      <c r="D491" s="28"/>
      <c r="E491" s="11"/>
      <c r="F491" s="8"/>
      <c r="G491" s="8"/>
      <c r="H491" s="8"/>
      <c r="I491" s="8"/>
      <c r="J491" s="8"/>
      <c r="K491" s="9"/>
      <c r="L491" s="10"/>
      <c r="M491" s="8"/>
      <c r="N491" s="8"/>
      <c r="O491" s="8"/>
      <c r="P491" s="8"/>
      <c r="Q491" s="9"/>
      <c r="R491" s="8"/>
      <c r="S491" s="8"/>
    </row>
    <row r="492" spans="3:19" x14ac:dyDescent="0.25">
      <c r="C492" s="28"/>
      <c r="D492" s="28"/>
      <c r="E492" s="11"/>
      <c r="F492" s="8"/>
      <c r="G492" s="8"/>
      <c r="H492" s="8"/>
      <c r="I492" s="8"/>
      <c r="J492" s="8"/>
      <c r="K492" s="9"/>
      <c r="L492" s="10"/>
      <c r="M492" s="8"/>
      <c r="N492" s="8"/>
      <c r="O492" s="8"/>
      <c r="P492" s="8"/>
      <c r="Q492" s="9"/>
      <c r="R492" s="8"/>
      <c r="S492" s="8"/>
    </row>
    <row r="493" spans="3:19" x14ac:dyDescent="0.25">
      <c r="C493" s="28"/>
      <c r="D493" s="28"/>
      <c r="E493" s="11"/>
      <c r="F493" s="8"/>
      <c r="G493" s="8"/>
      <c r="H493" s="8"/>
      <c r="I493" s="8"/>
      <c r="J493" s="8"/>
      <c r="K493" s="9"/>
      <c r="L493" s="10"/>
      <c r="M493" s="8"/>
      <c r="N493" s="8"/>
      <c r="O493" s="8"/>
      <c r="P493" s="8"/>
      <c r="Q493" s="9"/>
      <c r="R493" s="8"/>
      <c r="S493" s="8"/>
    </row>
    <row r="494" spans="3:19" x14ac:dyDescent="0.25">
      <c r="C494" s="28"/>
      <c r="D494" s="28"/>
      <c r="E494" s="11"/>
      <c r="F494" s="8"/>
      <c r="G494" s="8"/>
      <c r="H494" s="8"/>
      <c r="I494" s="8"/>
      <c r="J494" s="8"/>
      <c r="K494" s="9"/>
      <c r="L494" s="10"/>
      <c r="M494" s="8"/>
      <c r="N494" s="8"/>
      <c r="O494" s="8"/>
      <c r="P494" s="8"/>
      <c r="Q494" s="9"/>
      <c r="R494" s="8"/>
      <c r="S494" s="8"/>
    </row>
    <row r="495" spans="3:19" x14ac:dyDescent="0.25">
      <c r="C495" s="28"/>
      <c r="D495" s="28"/>
      <c r="E495" s="11"/>
      <c r="F495" s="8"/>
      <c r="G495" s="8"/>
      <c r="H495" s="8"/>
      <c r="I495" s="8"/>
      <c r="J495" s="8"/>
      <c r="K495" s="9"/>
      <c r="L495" s="10"/>
      <c r="M495" s="8"/>
      <c r="N495" s="8"/>
      <c r="O495" s="8"/>
      <c r="P495" s="8"/>
      <c r="Q495" s="9"/>
      <c r="R495" s="8"/>
      <c r="S495" s="8"/>
    </row>
    <row r="496" spans="3:19" x14ac:dyDescent="0.25">
      <c r="C496" s="28"/>
      <c r="D496" s="28"/>
      <c r="E496" s="11"/>
      <c r="F496" s="8"/>
      <c r="G496" s="8"/>
      <c r="H496" s="8"/>
      <c r="I496" s="8"/>
      <c r="J496" s="8"/>
      <c r="K496" s="9"/>
      <c r="L496" s="10"/>
      <c r="M496" s="8"/>
      <c r="N496" s="8"/>
      <c r="O496" s="8"/>
      <c r="P496" s="8"/>
      <c r="Q496" s="9"/>
      <c r="R496" s="8"/>
      <c r="S496" s="8"/>
    </row>
    <row r="497" spans="3:19" x14ac:dyDescent="0.25">
      <c r="C497" s="28"/>
      <c r="D497" s="28"/>
      <c r="E497" s="11"/>
      <c r="F497" s="8"/>
      <c r="G497" s="8"/>
      <c r="H497" s="8"/>
      <c r="I497" s="8"/>
      <c r="J497" s="8"/>
      <c r="K497" s="9"/>
      <c r="L497" s="10"/>
      <c r="M497" s="8"/>
      <c r="N497" s="8"/>
      <c r="O497" s="8"/>
      <c r="P497" s="8"/>
      <c r="Q497" s="9"/>
      <c r="R497" s="8"/>
      <c r="S497" s="8"/>
    </row>
    <row r="498" spans="3:19" x14ac:dyDescent="0.25">
      <c r="C498" s="28"/>
      <c r="D498" s="28"/>
      <c r="E498" s="11"/>
      <c r="F498" s="8"/>
      <c r="G498" s="8"/>
      <c r="H498" s="8"/>
      <c r="I498" s="8"/>
      <c r="J498" s="8"/>
      <c r="K498" s="9"/>
      <c r="L498" s="10"/>
      <c r="M498" s="8"/>
      <c r="N498" s="8"/>
      <c r="O498" s="8"/>
      <c r="P498" s="8"/>
      <c r="Q498" s="9"/>
      <c r="R498" s="8"/>
      <c r="S498" s="8"/>
    </row>
    <row r="499" spans="3:19" x14ac:dyDescent="0.25">
      <c r="C499" s="28"/>
      <c r="D499" s="28"/>
      <c r="E499" s="11"/>
      <c r="F499" s="8"/>
      <c r="G499" s="8"/>
      <c r="H499" s="8"/>
      <c r="I499" s="8"/>
      <c r="J499" s="8"/>
      <c r="K499" s="9"/>
      <c r="L499" s="10"/>
      <c r="M499" s="8"/>
      <c r="N499" s="8"/>
      <c r="O499" s="8"/>
      <c r="P499" s="8"/>
      <c r="Q499" s="9"/>
      <c r="R499" s="8"/>
      <c r="S499" s="8"/>
    </row>
    <row r="500" spans="3:19" x14ac:dyDescent="0.25">
      <c r="C500" s="28"/>
      <c r="D500" s="28"/>
      <c r="E500" s="11"/>
      <c r="F500" s="8"/>
      <c r="G500" s="8"/>
      <c r="H500" s="8"/>
      <c r="I500" s="8"/>
      <c r="J500" s="8"/>
      <c r="K500" s="9"/>
      <c r="L500" s="10"/>
      <c r="M500" s="8"/>
      <c r="N500" s="8"/>
      <c r="O500" s="8"/>
      <c r="P500" s="8"/>
      <c r="Q500" s="9"/>
      <c r="R500" s="8"/>
      <c r="S500" s="8"/>
    </row>
    <row r="501" spans="3:19" x14ac:dyDescent="0.25">
      <c r="C501" s="28"/>
      <c r="D501" s="28"/>
      <c r="E501" s="11"/>
      <c r="F501" s="8"/>
      <c r="G501" s="8"/>
      <c r="H501" s="8"/>
      <c r="I501" s="8"/>
      <c r="J501" s="8"/>
      <c r="K501" s="9"/>
      <c r="L501" s="10"/>
      <c r="M501" s="8"/>
      <c r="N501" s="8"/>
      <c r="O501" s="8"/>
      <c r="P501" s="8"/>
      <c r="Q501" s="9"/>
      <c r="R501" s="8"/>
      <c r="S501" s="8"/>
    </row>
    <row r="502" spans="3:19" x14ac:dyDescent="0.25">
      <c r="C502" s="28"/>
      <c r="D502" s="28"/>
      <c r="E502" s="11"/>
      <c r="F502" s="8"/>
      <c r="G502" s="8"/>
      <c r="H502" s="8"/>
      <c r="I502" s="8"/>
      <c r="J502" s="8"/>
      <c r="K502" s="9"/>
      <c r="L502" s="10"/>
      <c r="M502" s="8"/>
      <c r="N502" s="8"/>
      <c r="O502" s="8"/>
      <c r="P502" s="8"/>
      <c r="Q502" s="9"/>
      <c r="R502" s="8"/>
      <c r="S502" s="8"/>
    </row>
    <row r="503" spans="3:19" x14ac:dyDescent="0.25">
      <c r="C503" s="28"/>
      <c r="D503" s="28"/>
      <c r="E503" s="11"/>
      <c r="F503" s="8"/>
      <c r="G503" s="8"/>
      <c r="H503" s="8"/>
      <c r="I503" s="8"/>
      <c r="J503" s="8"/>
      <c r="K503" s="9"/>
      <c r="L503" s="10"/>
      <c r="M503" s="8"/>
      <c r="N503" s="8"/>
      <c r="O503" s="8"/>
      <c r="P503" s="8"/>
      <c r="Q503" s="9"/>
      <c r="R503" s="8"/>
      <c r="S503" s="8"/>
    </row>
    <row r="504" spans="3:19" x14ac:dyDescent="0.25">
      <c r="C504" s="28"/>
      <c r="D504" s="28"/>
      <c r="E504" s="11"/>
      <c r="F504" s="8"/>
      <c r="G504" s="8"/>
      <c r="H504" s="8"/>
      <c r="I504" s="8"/>
      <c r="J504" s="8"/>
      <c r="K504" s="9"/>
      <c r="L504" s="10"/>
      <c r="M504" s="8"/>
      <c r="N504" s="8"/>
      <c r="O504" s="8"/>
      <c r="P504" s="8"/>
      <c r="Q504" s="9"/>
      <c r="R504" s="8"/>
      <c r="S504" s="8"/>
    </row>
    <row r="505" spans="3:19" x14ac:dyDescent="0.25">
      <c r="C505" s="28"/>
      <c r="D505" s="28"/>
      <c r="E505" s="11"/>
      <c r="F505" s="8"/>
      <c r="G505" s="8"/>
      <c r="H505" s="8"/>
      <c r="I505" s="8"/>
      <c r="J505" s="8"/>
      <c r="K505" s="9"/>
      <c r="L505" s="10"/>
      <c r="M505" s="8"/>
      <c r="N505" s="8"/>
      <c r="O505" s="8"/>
      <c r="P505" s="8"/>
      <c r="Q505" s="9"/>
      <c r="R505" s="8"/>
      <c r="S505" s="8"/>
    </row>
    <row r="506" spans="3:19" x14ac:dyDescent="0.25">
      <c r="C506" s="28"/>
      <c r="D506" s="28"/>
      <c r="G506" s="8"/>
      <c r="H506" s="8"/>
      <c r="I506" s="8"/>
      <c r="J506" s="8"/>
      <c r="K506" s="9"/>
      <c r="L506" s="10"/>
      <c r="M506" s="8"/>
      <c r="N506" s="8"/>
      <c r="O506" s="8"/>
      <c r="P506" s="8"/>
      <c r="Q506" s="9"/>
      <c r="R506" s="8"/>
      <c r="S506" s="8"/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F9E05660F8F5B408F8C8FD9B56A1FF0" ma:contentTypeVersion="0" ma:contentTypeDescription="Create a new document." ma:contentTypeScope="" ma:versionID="984b96d127aea7da03cfe7b3276773d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b05d82d297216baf5b26c55225140d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AC34B61-E584-44D6-A711-4E4246AF682E}">
  <ds:schemaRefs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purl.org/dc/terms/"/>
    <ds:schemaRef ds:uri="http://www.w3.org/XML/1998/namespace"/>
    <ds:schemaRef ds:uri="http://purl.org/dc/dcmitype/"/>
    <ds:schemaRef ds:uri="http://schemas.microsoft.com/office/infopath/2007/PartnerControl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49E28FED-214F-48DA-9694-F983880F2A5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3B75CE3C-EB3C-4547-9130-1C658DDDCE5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3</vt:i4>
      </vt:variant>
    </vt:vector>
  </HeadingPairs>
  <TitlesOfParts>
    <vt:vector size="13" baseType="lpstr">
      <vt:lpstr>Pivot Charts</vt:lpstr>
      <vt:lpstr>Pivot Table and Chart</vt:lpstr>
      <vt:lpstr>Advanced Formatting FINISHED</vt:lpstr>
      <vt:lpstr>Charts FINISHED</vt:lpstr>
      <vt:lpstr>Advanced Formatting</vt:lpstr>
      <vt:lpstr>Vlookup Function</vt:lpstr>
      <vt:lpstr>Vlookup Part 2</vt:lpstr>
      <vt:lpstr>PIVOT CHART AND TABLE FINISHED</vt:lpstr>
      <vt:lpstr>VLOOKUP FUNCTION FINISHED</vt:lpstr>
      <vt:lpstr>VLOOKUP PT2 FINISHED</vt:lpstr>
      <vt:lpstr>'VLOOKUP FUNCTION FINISHED'!Data</vt:lpstr>
      <vt:lpstr>'VLOOKUP FUNCTION FINISHED'!ID</vt:lpstr>
      <vt:lpstr>'Advanced Formatting FINISHED'!Print_Titles</vt:lpstr>
    </vt:vector>
  </TitlesOfParts>
  <Company>Denver Public Library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squee leigh</dc:creator>
  <cp:lastModifiedBy>Jeanne Causey</cp:lastModifiedBy>
  <cp:lastPrinted>2017-04-17T18:49:52Z</cp:lastPrinted>
  <dcterms:created xsi:type="dcterms:W3CDTF">2012-09-12T17:43:37Z</dcterms:created>
  <dcterms:modified xsi:type="dcterms:W3CDTF">2018-03-29T17:38:19Z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0x0101003F9E05660F8F5B408F8C8FD9B56A1FF0</vt:lpwstr>
  </property>
</Properties>
</file>